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Overal standings" sheetId="1" r:id="rId1"/>
    <sheet name="LT" sheetId="2" r:id="rId2"/>
  </sheets>
  <definedNames/>
  <calcPr fullCalcOnLoad="1"/>
</workbook>
</file>

<file path=xl/sharedStrings.xml><?xml version="1.0" encoding="utf-8"?>
<sst xmlns="http://schemas.openxmlformats.org/spreadsheetml/2006/main" count="912" uniqueCount="373">
  <si>
    <t>Nr</t>
  </si>
  <si>
    <t>Lauri Reppo</t>
  </si>
  <si>
    <t>Olegas Čelpanovas</t>
  </si>
  <si>
    <t>Ridas Karaška</t>
  </si>
  <si>
    <t>Kęstutis Soltonas</t>
  </si>
  <si>
    <t>Dominyka Buteikytė</t>
  </si>
  <si>
    <t>Ugnius Buitkus</t>
  </si>
  <si>
    <t>SC2</t>
  </si>
  <si>
    <t>LT</t>
  </si>
  <si>
    <t>RU</t>
  </si>
  <si>
    <t>EST</t>
  </si>
  <si>
    <t>LV</t>
  </si>
  <si>
    <t>Rūta Muranovaitė</t>
  </si>
  <si>
    <t>Ain Reppo</t>
  </si>
  <si>
    <t>Mariin Kaljula</t>
  </si>
  <si>
    <t>Paulius Stravinskas</t>
  </si>
  <si>
    <t>Martynas Rutkus</t>
  </si>
  <si>
    <t>Cezarijus Boim</t>
  </si>
  <si>
    <t>Kristina Varneckaitė</t>
  </si>
  <si>
    <t>Marek Dlugolecki</t>
  </si>
  <si>
    <t>Jolanta Bliuj</t>
  </si>
  <si>
    <t>Renaldas Bieliauskas</t>
  </si>
  <si>
    <t>Arnoldas Akelaitis</t>
  </si>
  <si>
    <t>Arnas Sinkevičius</t>
  </si>
  <si>
    <t>Viktorija Voronova</t>
  </si>
  <si>
    <t>Name, Surname</t>
  </si>
  <si>
    <t>NAT</t>
  </si>
  <si>
    <t>Class</t>
  </si>
  <si>
    <t>Age</t>
  </si>
  <si>
    <t>adult</t>
  </si>
  <si>
    <t>DR 4 (4 dog wheel carts)</t>
  </si>
  <si>
    <t>Nordic class</t>
  </si>
  <si>
    <t>Open class</t>
  </si>
  <si>
    <t>POL</t>
  </si>
  <si>
    <t>Total</t>
  </si>
  <si>
    <t>BJM (Bikejoring men)</t>
  </si>
  <si>
    <t>BJW (Bikejoring women)</t>
  </si>
  <si>
    <t>CCM (Canicross men)</t>
  </si>
  <si>
    <t>CCW (canicross women)</t>
  </si>
  <si>
    <t>DR 6 (6 dog wheel carts)</t>
  </si>
  <si>
    <t>RUS</t>
  </si>
  <si>
    <t>Ridas</t>
  </si>
  <si>
    <t>Place</t>
  </si>
  <si>
    <t>Adult</t>
  </si>
  <si>
    <t>DNS</t>
  </si>
  <si>
    <t>Points</t>
  </si>
  <si>
    <t>Andrius Orlovas</t>
  </si>
  <si>
    <t>Adomas Kavaliauskas</t>
  </si>
  <si>
    <t>Andrej Flemkin</t>
  </si>
  <si>
    <t>Minimum 3 events to be classified!!!</t>
  </si>
  <si>
    <t>Indrė Daujotienė</t>
  </si>
  <si>
    <t>O</t>
  </si>
  <si>
    <t>Vadimas Buchvalovas</t>
  </si>
  <si>
    <t>Hubertas Bliuj</t>
  </si>
  <si>
    <t>N</t>
  </si>
  <si>
    <t xml:space="preserve">Tadas Klišauskas </t>
  </si>
  <si>
    <t>Giedrė Budnikaitė DR4</t>
  </si>
  <si>
    <t>Vaidas Pelakauskas</t>
  </si>
  <si>
    <t>Haris Kirsbaums</t>
  </si>
  <si>
    <t>SC1</t>
  </si>
  <si>
    <t>Alens Lidaks</t>
  </si>
  <si>
    <t>J</t>
  </si>
  <si>
    <t>MAREK DŁUGOŁĘCKI</t>
  </si>
  <si>
    <t>Tomas Naruškevič</t>
  </si>
  <si>
    <t>Raitis Smits</t>
  </si>
  <si>
    <t>Dmitrij Korobko</t>
  </si>
  <si>
    <t>Igor Ivanov</t>
  </si>
  <si>
    <t>Mažvydas Palšauskas</t>
  </si>
  <si>
    <r>
      <t xml:space="preserve">Baltic cup 2011 standings - </t>
    </r>
    <r>
      <rPr>
        <b/>
        <sz val="11"/>
        <color indexed="10"/>
        <rFont val="Arial"/>
        <family val="2"/>
      </rPr>
      <t xml:space="preserve">3 best out of 5 are counted + 1/2 of the best of the rest </t>
    </r>
  </si>
  <si>
    <t>Mantas Radavičius</t>
  </si>
  <si>
    <t>Robertas Andriuška</t>
  </si>
  <si>
    <t>Imants Brahmanis</t>
  </si>
  <si>
    <t>Janis Kalaneps</t>
  </si>
  <si>
    <t>Didzis Karlovskis</t>
  </si>
  <si>
    <t>Vytautas Matukevičius</t>
  </si>
  <si>
    <t>Anton Volgin</t>
  </si>
  <si>
    <t>Andrius Vaitkus</t>
  </si>
  <si>
    <t>Andzej Dubov</t>
  </si>
  <si>
    <t>Raimonds Bricis</t>
  </si>
  <si>
    <t>Bartas Pocius</t>
  </si>
  <si>
    <t>V</t>
  </si>
  <si>
    <t>Maija Polakova</t>
  </si>
  <si>
    <t>Eva Filipova</t>
  </si>
  <si>
    <t>Nadezda Rumianceva</t>
  </si>
  <si>
    <t>Liene Leonova</t>
  </si>
  <si>
    <t>Diana Kaleja</t>
  </si>
  <si>
    <t>Elina Klindžane</t>
  </si>
  <si>
    <t>Baiba Vesma</t>
  </si>
  <si>
    <t>Evgeniya Bogdanova</t>
  </si>
  <si>
    <t>Vita Chernaya</t>
  </si>
  <si>
    <t>Rita Urbonaitė Krulikovska</t>
  </si>
  <si>
    <t>Overall class</t>
  </si>
  <si>
    <t>Aleksandr Kulygin</t>
  </si>
  <si>
    <t>Arūnas Andziulaitis</t>
  </si>
  <si>
    <t>Anastasia Kulygina</t>
  </si>
  <si>
    <t>Ernesta Karaškienė</t>
  </si>
  <si>
    <t>Viktorija Tomaševičienė</t>
  </si>
  <si>
    <t>Nadežda Rybakova</t>
  </si>
  <si>
    <t>Jurgita Šimonytė</t>
  </si>
  <si>
    <t>Laikas 1</t>
  </si>
  <si>
    <t>Laikas 2</t>
  </si>
  <si>
    <t>Laikas
bendras</t>
  </si>
  <si>
    <t>Startas 1</t>
  </si>
  <si>
    <t>Finisas 1</t>
  </si>
  <si>
    <t>min.</t>
  </si>
  <si>
    <t>sek.</t>
  </si>
  <si>
    <t>Vid greitis
 km/h</t>
  </si>
  <si>
    <t>Pastabos1</t>
  </si>
  <si>
    <t>Startas 2</t>
  </si>
  <si>
    <t>Finisas 2</t>
  </si>
  <si>
    <t>Vid greitis
km/h</t>
  </si>
  <si>
    <t>Pastabos 2</t>
  </si>
  <si>
    <t>Vieta/Place</t>
  </si>
  <si>
    <t>J/V vieta/
Place</t>
  </si>
  <si>
    <t>Indre</t>
  </si>
  <si>
    <t>11;22</t>
  </si>
  <si>
    <t>11:31:29,6</t>
  </si>
  <si>
    <t>10:09:12,34</t>
  </si>
  <si>
    <t>Jolia</t>
  </si>
  <si>
    <t>11;02</t>
  </si>
  <si>
    <t>11:12:06,6</t>
  </si>
  <si>
    <t>10:30:18,76</t>
  </si>
  <si>
    <t>Ain</t>
  </si>
  <si>
    <t>11;00</t>
  </si>
  <si>
    <t>11:10:41,8</t>
  </si>
  <si>
    <t>10:12:16,51</t>
  </si>
  <si>
    <t>11;04</t>
  </si>
  <si>
    <t xml:space="preserve">11:15:00,2 </t>
  </si>
  <si>
    <t>10:14:52,62</t>
  </si>
  <si>
    <t>52,62</t>
  </si>
  <si>
    <t>11;24</t>
  </si>
  <si>
    <t>11:36:03,9</t>
  </si>
  <si>
    <t>10:18:27,86</t>
  </si>
  <si>
    <t>27,86</t>
  </si>
  <si>
    <t>Arnas</t>
  </si>
  <si>
    <t>11;06</t>
  </si>
  <si>
    <t>11:20:36,2</t>
  </si>
  <si>
    <t>10:22:52,55</t>
  </si>
  <si>
    <t>11;20</t>
  </si>
  <si>
    <t>11:31:53,6</t>
  </si>
  <si>
    <t>10:34:16,94</t>
  </si>
  <si>
    <t>11;26</t>
  </si>
  <si>
    <t>11:42:42,6</t>
  </si>
  <si>
    <t>10:39:40,74</t>
  </si>
  <si>
    <t>11;28</t>
  </si>
  <si>
    <t>11:45:00,6</t>
  </si>
  <si>
    <t>10:44:02,30</t>
  </si>
  <si>
    <t>11;08</t>
  </si>
  <si>
    <t>11:27:53,8</t>
  </si>
  <si>
    <t>10:29:08,71</t>
  </si>
  <si>
    <t>12;14</t>
  </si>
  <si>
    <t>12:29:26,9</t>
  </si>
  <si>
    <t>Penalty 6 min.RR15.4</t>
  </si>
  <si>
    <t>10:57:37,74</t>
  </si>
  <si>
    <t>11;39</t>
  </si>
  <si>
    <t>11:52:05,3</t>
  </si>
  <si>
    <t>10:54:41,97</t>
  </si>
  <si>
    <t>11;42</t>
  </si>
  <si>
    <t>11:54:57,4</t>
  </si>
  <si>
    <t>10:54:43,05</t>
  </si>
  <si>
    <t>11;37</t>
  </si>
  <si>
    <t>11:49:21,0</t>
  </si>
  <si>
    <t>10:53:15,42</t>
  </si>
  <si>
    <t>11;38</t>
  </si>
  <si>
    <t>11:50:49,1</t>
  </si>
  <si>
    <t>W  RR 75.3.2</t>
  </si>
  <si>
    <t>10:54:52,09</t>
  </si>
  <si>
    <t>11;46</t>
  </si>
  <si>
    <t>12:00:09,0</t>
  </si>
  <si>
    <t>10:59:48,21</t>
  </si>
  <si>
    <t>11;40</t>
  </si>
  <si>
    <t>11:53:24,0</t>
  </si>
  <si>
    <t>10:59:26,33</t>
  </si>
  <si>
    <t>11;36</t>
  </si>
  <si>
    <t>11:49:23,5</t>
  </si>
  <si>
    <t>10:59:45,54</t>
  </si>
  <si>
    <t>W RR75.3.2</t>
  </si>
  <si>
    <t>11;45</t>
  </si>
  <si>
    <t>12:00:20,3</t>
  </si>
  <si>
    <t>11:04:09,02</t>
  </si>
  <si>
    <t>11;44</t>
  </si>
  <si>
    <t>12:02:02,3</t>
  </si>
  <si>
    <t>11:28,52</t>
  </si>
  <si>
    <t>11;52;05</t>
  </si>
  <si>
    <t>12:10:38,2</t>
  </si>
  <si>
    <t xml:space="preserve">13:37,43 </t>
  </si>
  <si>
    <t>11;35</t>
  </si>
  <si>
    <t>11:48:25,7</t>
  </si>
  <si>
    <t>10:59:45,44</t>
  </si>
  <si>
    <t>11;41</t>
  </si>
  <si>
    <t>11:55:52,5</t>
  </si>
  <si>
    <t>11:03:05,11</t>
  </si>
  <si>
    <t>11;54</t>
  </si>
  <si>
    <t>12:02:20,3</t>
  </si>
  <si>
    <t>08:16,71</t>
  </si>
  <si>
    <t>11;55</t>
  </si>
  <si>
    <t>12:03:58,2</t>
  </si>
  <si>
    <t>10:11,52</t>
  </si>
  <si>
    <t>Kests</t>
  </si>
  <si>
    <t>11;56</t>
  </si>
  <si>
    <t>12:06:14,0</t>
  </si>
  <si>
    <t>12:26,09</t>
  </si>
  <si>
    <t>11;59</t>
  </si>
  <si>
    <t>12:11:00,3</t>
  </si>
  <si>
    <t>15:59,77</t>
  </si>
  <si>
    <t>12;01</t>
  </si>
  <si>
    <t>12:13:43,5</t>
  </si>
  <si>
    <t>19:02,99</t>
  </si>
  <si>
    <t>11;57</t>
  </si>
  <si>
    <t>12:12:30,0</t>
  </si>
  <si>
    <t>28:12,54</t>
  </si>
  <si>
    <t>12;09</t>
  </si>
  <si>
    <t>12:25:42,0</t>
  </si>
  <si>
    <t>33:28,20</t>
  </si>
  <si>
    <t>11;58</t>
  </si>
  <si>
    <t>12:08:36,3</t>
  </si>
  <si>
    <t>13:38,68</t>
  </si>
  <si>
    <t>12;00</t>
  </si>
  <si>
    <t>12:12:15,9</t>
  </si>
  <si>
    <t>17:39,86</t>
  </si>
  <si>
    <t>12;06</t>
  </si>
  <si>
    <t>12:19:03,5</t>
  </si>
  <si>
    <t>19:38,24</t>
  </si>
  <si>
    <t>12;02</t>
  </si>
  <si>
    <t>12:16:28,7</t>
  </si>
  <si>
    <t>24:03,83</t>
  </si>
  <si>
    <t>12;03</t>
  </si>
  <si>
    <t>12:16:43,7</t>
  </si>
  <si>
    <t>24:09,42</t>
  </si>
  <si>
    <t>12;12</t>
  </si>
  <si>
    <t>12:25:36,4</t>
  </si>
  <si>
    <t>23:21,81</t>
  </si>
  <si>
    <t>12;10</t>
  </si>
  <si>
    <t>12:25:44,1</t>
  </si>
  <si>
    <t>33;23,52</t>
  </si>
  <si>
    <t>12;05</t>
  </si>
  <si>
    <t>12:20:03,3</t>
  </si>
  <si>
    <t>28:53,96</t>
  </si>
  <si>
    <t>12;08</t>
  </si>
  <si>
    <t>12:21:27,8</t>
  </si>
  <si>
    <t>24:49,78</t>
  </si>
  <si>
    <t>12;11</t>
  </si>
  <si>
    <t>12:25:37,1</t>
  </si>
  <si>
    <t>28:24,33</t>
  </si>
  <si>
    <t>12;04</t>
  </si>
  <si>
    <t>12:18:52,0</t>
  </si>
  <si>
    <t>29:53,74</t>
  </si>
  <si>
    <t>12;07</t>
  </si>
  <si>
    <t>12:21:05,5</t>
  </si>
  <si>
    <t xml:space="preserve">DSQ  </t>
  </si>
  <si>
    <t xml:space="preserve"> RR 20.2.,24.9, 25.1,25.2,26.1</t>
  </si>
  <si>
    <t>-</t>
  </si>
  <si>
    <t>12;30</t>
  </si>
  <si>
    <t>12:39:00,5</t>
  </si>
  <si>
    <t>39:49,24</t>
  </si>
  <si>
    <t>12;32</t>
  </si>
  <si>
    <t>12:41:10,4</t>
  </si>
  <si>
    <t>41:03,49</t>
  </si>
  <si>
    <t>12;31</t>
  </si>
  <si>
    <t>12:39:42,9</t>
  </si>
  <si>
    <t>40:08,80</t>
  </si>
  <si>
    <t>12;33</t>
  </si>
  <si>
    <t>12:42:32,1</t>
  </si>
  <si>
    <t>42:47,03</t>
  </si>
  <si>
    <t>12;35</t>
  </si>
  <si>
    <t>12:45:15,2</t>
  </si>
  <si>
    <t>45:11,45</t>
  </si>
  <si>
    <t>12;34</t>
  </si>
  <si>
    <t>12:45:14,6</t>
  </si>
  <si>
    <t>45:13,08</t>
  </si>
  <si>
    <t>12;35;59</t>
  </si>
  <si>
    <t>12:47:43,7</t>
  </si>
  <si>
    <t>12;45</t>
  </si>
  <si>
    <t>12;47</t>
  </si>
  <si>
    <t>12:57:02,9</t>
  </si>
  <si>
    <t>52:00,85</t>
  </si>
  <si>
    <t>12;46</t>
  </si>
  <si>
    <t>12:56:52,0</t>
  </si>
  <si>
    <t>49:56,95</t>
  </si>
  <si>
    <t>12;48</t>
  </si>
  <si>
    <t>13:01:53,9</t>
  </si>
  <si>
    <t>52:02,55</t>
  </si>
  <si>
    <t>13;00</t>
  </si>
  <si>
    <t>13:11:18,2</t>
  </si>
  <si>
    <t>01:25,05</t>
  </si>
  <si>
    <t>13;02</t>
  </si>
  <si>
    <t>13:15:07,1</t>
  </si>
  <si>
    <t>03:52,95</t>
  </si>
  <si>
    <t>13;01</t>
  </si>
  <si>
    <t>13:14:09,9</t>
  </si>
  <si>
    <t>05:17,09</t>
  </si>
  <si>
    <t>13;03</t>
  </si>
  <si>
    <t>13:18:08,3</t>
  </si>
  <si>
    <t>09:27,89</t>
  </si>
  <si>
    <t>13;04</t>
  </si>
  <si>
    <t>13:20:29,2</t>
  </si>
  <si>
    <t>13:11,71</t>
  </si>
  <si>
    <t>13;25</t>
  </si>
  <si>
    <t>13:46:00,7</t>
  </si>
  <si>
    <t>30:42,52</t>
  </si>
  <si>
    <t>13;05</t>
  </si>
  <si>
    <t>13;16</t>
  </si>
  <si>
    <t>13:28:40,5</t>
  </si>
  <si>
    <t>13:17,06</t>
  </si>
  <si>
    <t>13;15</t>
  </si>
  <si>
    <t>13:27:40,0</t>
  </si>
  <si>
    <t>12:29,99</t>
  </si>
  <si>
    <t>13;21</t>
  </si>
  <si>
    <t>13:37:02,5</t>
  </si>
  <si>
    <t>18:07,20</t>
  </si>
  <si>
    <t>13;17</t>
  </si>
  <si>
    <t>13:32;16,2</t>
  </si>
  <si>
    <t>17:54,05</t>
  </si>
  <si>
    <t>13;19</t>
  </si>
  <si>
    <t>13:33:53,8</t>
  </si>
  <si>
    <t>17:17,13</t>
  </si>
  <si>
    <t>13;18</t>
  </si>
  <si>
    <t>13:34:37,0</t>
  </si>
  <si>
    <t>20:42,97</t>
  </si>
  <si>
    <t>13;20</t>
  </si>
  <si>
    <t>13:39:01,1</t>
  </si>
  <si>
    <t>23:40,52</t>
  </si>
  <si>
    <t>13;23</t>
  </si>
  <si>
    <t>13:41:37,1</t>
  </si>
  <si>
    <t>23:34,02</t>
  </si>
  <si>
    <t>Vaiku canicross</t>
  </si>
  <si>
    <t>start 1</t>
  </si>
  <si>
    <t>Finish 1</t>
  </si>
  <si>
    <t>Time 1</t>
  </si>
  <si>
    <t>start 2</t>
  </si>
  <si>
    <t>Finish 2</t>
  </si>
  <si>
    <t>Time2</t>
  </si>
  <si>
    <t>Faustas Naruškevičius</t>
  </si>
  <si>
    <t>7m</t>
  </si>
  <si>
    <t>42;39,77</t>
  </si>
  <si>
    <t>2;39.77</t>
  </si>
  <si>
    <t>Elina Polakova</t>
  </si>
  <si>
    <t>6m</t>
  </si>
  <si>
    <t>44;19.05</t>
  </si>
  <si>
    <t>3;19.05</t>
  </si>
  <si>
    <t>Dominykas Baranauskas</t>
  </si>
  <si>
    <t>10m</t>
  </si>
  <si>
    <t>9m</t>
  </si>
  <si>
    <t>44;36.65</t>
  </si>
  <si>
    <t>2;36.65</t>
  </si>
  <si>
    <t>Laurynas Meilus</t>
  </si>
  <si>
    <t>13m</t>
  </si>
  <si>
    <t>45;18.74</t>
  </si>
  <si>
    <t>2;18.74</t>
  </si>
  <si>
    <t>12m</t>
  </si>
  <si>
    <t>46;32.77</t>
  </si>
  <si>
    <t>2;32.77</t>
  </si>
  <si>
    <t>Aistė Sudinaitė</t>
  </si>
  <si>
    <t>47;41.44</t>
  </si>
  <si>
    <t>2;41.44</t>
  </si>
  <si>
    <t>Laine Leonova</t>
  </si>
  <si>
    <t>48;38.52</t>
  </si>
  <si>
    <t>2;38.52</t>
  </si>
  <si>
    <t>Paulina Pusnikaitė</t>
  </si>
  <si>
    <t>53;07.25</t>
  </si>
  <si>
    <t>6;07.25</t>
  </si>
  <si>
    <t>Kids canicross 6-7y</t>
  </si>
  <si>
    <t>Kids canicross 8-10y</t>
  </si>
  <si>
    <t>Kids canicross 11-13y</t>
  </si>
  <si>
    <t>DR6 (4.8km*2)</t>
  </si>
  <si>
    <t>DR4 (4.8km*2)</t>
  </si>
  <si>
    <t>BJW (4.8km*2)</t>
  </si>
  <si>
    <t>BJM (4.8km*2)</t>
  </si>
  <si>
    <t>DS2 (3.4km*2)</t>
  </si>
  <si>
    <t>DS1 (3.4km*2)</t>
  </si>
  <si>
    <t>DCM (3.4km*2)</t>
  </si>
  <si>
    <t>DCW (3.4km*2)</t>
  </si>
  <si>
    <t>Diāna Kalēja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</si>
</sst>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h:mm:ss.00;@"/>
    <numFmt numFmtId="190" formatCode="h:mm:ss.0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h:mm:ss\ AM/PM"/>
    <numFmt numFmtId="196" formatCode="h:mm:ss;@"/>
    <numFmt numFmtId="197" formatCode="[$-409]dddd\,\ mmmm\ dd\,\ yyyy"/>
    <numFmt numFmtId="198" formatCode="hh:mm:ss"/>
    <numFmt numFmtId="199" formatCode="0.0"/>
    <numFmt numFmtId="200" formatCode="[h]:mm:ss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2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 hidden="1"/>
    </xf>
    <xf numFmtId="0" fontId="8" fillId="35" borderId="11" xfId="0" applyFont="1" applyFill="1" applyBorder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>
      <alignment/>
    </xf>
    <xf numFmtId="0" fontId="8" fillId="36" borderId="10" xfId="0" applyFont="1" applyFill="1" applyBorder="1" applyAlignment="1" applyProtection="1">
      <alignment horizontal="center"/>
      <protection locked="0"/>
    </xf>
    <xf numFmtId="0" fontId="7" fillId="36" borderId="10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>
      <alignment/>
    </xf>
    <xf numFmtId="0" fontId="8" fillId="36" borderId="11" xfId="0" applyFont="1" applyFill="1" applyBorder="1" applyAlignment="1" applyProtection="1">
      <alignment horizontal="center"/>
      <protection locked="0"/>
    </xf>
    <xf numFmtId="0" fontId="7" fillId="36" borderId="11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>
      <alignment/>
    </xf>
    <xf numFmtId="0" fontId="8" fillId="34" borderId="0" xfId="0" applyFont="1" applyFill="1" applyBorder="1" applyAlignment="1" applyProtection="1">
      <alignment horizontal="center"/>
      <protection locked="0"/>
    </xf>
    <xf numFmtId="0" fontId="8" fillId="37" borderId="10" xfId="0" applyFont="1" applyFill="1" applyBorder="1" applyAlignment="1" applyProtection="1">
      <alignment horizontal="center"/>
      <protection locked="0"/>
    </xf>
    <xf numFmtId="0" fontId="7" fillId="37" borderId="1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34" borderId="0" xfId="0" applyFont="1" applyFill="1" applyBorder="1" applyAlignment="1" applyProtection="1">
      <alignment horizontal="left"/>
      <protection locked="0"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35" borderId="13" xfId="0" applyFont="1" applyFill="1" applyBorder="1" applyAlignment="1" applyProtection="1">
      <alignment horizontal="left"/>
      <protection locked="0"/>
    </xf>
    <xf numFmtId="0" fontId="7" fillId="35" borderId="11" xfId="0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7" fillId="36" borderId="10" xfId="0" applyFont="1" applyFill="1" applyBorder="1" applyAlignment="1" applyProtection="1">
      <alignment horizontal="left"/>
      <protection locked="0"/>
    </xf>
    <xf numFmtId="0" fontId="7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40" borderId="11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36" borderId="13" xfId="0" applyFont="1" applyFill="1" applyBorder="1" applyAlignment="1" applyProtection="1">
      <alignment horizontal="left"/>
      <protection locked="0"/>
    </xf>
    <xf numFmtId="0" fontId="7" fillId="36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7" fillId="35" borderId="12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7" fillId="36" borderId="11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39" borderId="0" xfId="0" applyFont="1" applyFill="1" applyBorder="1" applyAlignment="1">
      <alignment/>
    </xf>
    <xf numFmtId="0" fontId="10" fillId="39" borderId="0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left"/>
      <protection locked="0"/>
    </xf>
    <xf numFmtId="20" fontId="7" fillId="0" borderId="0" xfId="0" applyNumberFormat="1" applyFont="1" applyFill="1" applyBorder="1" applyAlignment="1" applyProtection="1">
      <alignment horizontal="center"/>
      <protection hidden="1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0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200" fontId="0" fillId="0" borderId="0" xfId="58" applyNumberFormat="1" applyFill="1">
      <alignment/>
      <protection/>
    </xf>
    <xf numFmtId="0" fontId="13" fillId="0" borderId="16" xfId="58" applyFont="1" applyFill="1" applyBorder="1">
      <alignment/>
      <protection/>
    </xf>
    <xf numFmtId="199" fontId="1" fillId="0" borderId="17" xfId="58" applyNumberFormat="1" applyFont="1" applyFill="1" applyBorder="1">
      <alignment/>
      <protection/>
    </xf>
    <xf numFmtId="2" fontId="0" fillId="0" borderId="0" xfId="58" applyNumberFormat="1" applyFill="1">
      <alignment/>
      <protection/>
    </xf>
    <xf numFmtId="0" fontId="13" fillId="0" borderId="18" xfId="58" applyFont="1" applyFill="1" applyBorder="1">
      <alignment/>
      <protection/>
    </xf>
    <xf numFmtId="0" fontId="5" fillId="0" borderId="19" xfId="58" applyFont="1" applyFill="1" applyBorder="1">
      <alignment/>
      <protection/>
    </xf>
    <xf numFmtId="0" fontId="5" fillId="0" borderId="10" xfId="58" applyFont="1" applyFill="1" applyBorder="1">
      <alignment/>
      <protection/>
    </xf>
    <xf numFmtId="200" fontId="5" fillId="0" borderId="20" xfId="58" applyNumberFormat="1" applyFont="1" applyFill="1" applyBorder="1">
      <alignment/>
      <protection/>
    </xf>
    <xf numFmtId="0" fontId="1" fillId="0" borderId="21" xfId="58" applyFont="1" applyFill="1" applyBorder="1">
      <alignment/>
      <protection/>
    </xf>
    <xf numFmtId="199" fontId="13" fillId="0" borderId="20" xfId="58" applyNumberFormat="1" applyFont="1" applyFill="1" applyBorder="1">
      <alignment/>
      <protection/>
    </xf>
    <xf numFmtId="2" fontId="5" fillId="0" borderId="10" xfId="58" applyNumberFormat="1" applyFont="1" applyFill="1" applyBorder="1" applyAlignment="1">
      <alignment wrapText="1"/>
      <protection/>
    </xf>
    <xf numFmtId="0" fontId="5" fillId="0" borderId="14" xfId="58" applyFont="1" applyFill="1" applyBorder="1">
      <alignment/>
      <protection/>
    </xf>
    <xf numFmtId="0" fontId="5" fillId="0" borderId="12" xfId="58" applyFont="1" applyFill="1" applyBorder="1">
      <alignment/>
      <protection/>
    </xf>
    <xf numFmtId="0" fontId="0" fillId="0" borderId="20" xfId="58" applyFill="1" applyBorder="1">
      <alignment/>
      <protection/>
    </xf>
    <xf numFmtId="0" fontId="1" fillId="0" borderId="22" xfId="58" applyFont="1" applyFill="1" applyBorder="1">
      <alignment/>
      <protection/>
    </xf>
    <xf numFmtId="0" fontId="1" fillId="0" borderId="22" xfId="58" applyFont="1" applyFill="1" applyBorder="1" applyAlignment="1">
      <alignment horizontal="right"/>
      <protection/>
    </xf>
    <xf numFmtId="2" fontId="0" fillId="0" borderId="13" xfId="58" applyNumberFormat="1" applyFill="1" applyBorder="1" applyAlignment="1">
      <alignment wrapText="1"/>
      <protection/>
    </xf>
    <xf numFmtId="0" fontId="1" fillId="0" borderId="20" xfId="58" applyFont="1" applyFill="1" applyBorder="1" applyAlignment="1">
      <alignment wrapText="1"/>
      <protection/>
    </xf>
    <xf numFmtId="0" fontId="1" fillId="0" borderId="22" xfId="58" applyFont="1" applyFill="1" applyBorder="1" applyAlignment="1">
      <alignment wrapText="1"/>
      <protection/>
    </xf>
    <xf numFmtId="0" fontId="0" fillId="0" borderId="23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10" xfId="58" applyFill="1" applyBorder="1" applyAlignment="1">
      <alignment wrapText="1"/>
      <protection/>
    </xf>
    <xf numFmtId="0" fontId="5" fillId="0" borderId="24" xfId="58" applyFont="1" applyFill="1" applyBorder="1">
      <alignment/>
      <protection/>
    </xf>
    <xf numFmtId="0" fontId="5" fillId="0" borderId="25" xfId="58" applyFont="1" applyFill="1" applyBorder="1">
      <alignment/>
      <protection/>
    </xf>
    <xf numFmtId="0" fontId="5" fillId="0" borderId="11" xfId="58" applyFont="1" applyFill="1" applyBorder="1">
      <alignment/>
      <protection/>
    </xf>
    <xf numFmtId="200" fontId="5" fillId="0" borderId="13" xfId="58" applyNumberFormat="1" applyFont="1" applyFill="1" applyBorder="1">
      <alignment/>
      <protection/>
    </xf>
    <xf numFmtId="0" fontId="13" fillId="0" borderId="22" xfId="58" applyFont="1" applyFill="1" applyBorder="1">
      <alignment/>
      <protection/>
    </xf>
    <xf numFmtId="199" fontId="13" fillId="0" borderId="13" xfId="58" applyNumberFormat="1" applyFont="1" applyFill="1" applyBorder="1">
      <alignment/>
      <protection/>
    </xf>
    <xf numFmtId="2" fontId="5" fillId="0" borderId="11" xfId="58" applyNumberFormat="1" applyFont="1" applyFill="1" applyBorder="1">
      <alignment/>
      <protection/>
    </xf>
    <xf numFmtId="0" fontId="5" fillId="0" borderId="20" xfId="58" applyFont="1" applyFill="1" applyBorder="1" applyAlignment="1">
      <alignment horizontal="right"/>
      <protection/>
    </xf>
    <xf numFmtId="20" fontId="5" fillId="0" borderId="11" xfId="58" applyNumberFormat="1" applyFont="1" applyFill="1" applyBorder="1">
      <alignment/>
      <protection/>
    </xf>
    <xf numFmtId="0" fontId="0" fillId="0" borderId="26" xfId="58" applyFill="1" applyBorder="1">
      <alignment/>
      <protection/>
    </xf>
    <xf numFmtId="0" fontId="1" fillId="0" borderId="0" xfId="58" applyFont="1" applyFill="1" applyBorder="1">
      <alignment/>
      <protection/>
    </xf>
    <xf numFmtId="0" fontId="1" fillId="0" borderId="0" xfId="58" applyFont="1" applyFill="1" applyBorder="1" applyAlignment="1">
      <alignment horizontal="right"/>
      <protection/>
    </xf>
    <xf numFmtId="2" fontId="0" fillId="0" borderId="0" xfId="58" applyNumberFormat="1" applyFill="1" applyBorder="1">
      <alignment/>
      <protection/>
    </xf>
    <xf numFmtId="0" fontId="1" fillId="0" borderId="16" xfId="58" applyFont="1" applyFill="1" applyBorder="1">
      <alignment/>
      <protection/>
    </xf>
    <xf numFmtId="199" fontId="1" fillId="0" borderId="17" xfId="58" applyNumberFormat="1" applyFont="1" applyFill="1" applyBorder="1">
      <alignment/>
      <protection/>
    </xf>
    <xf numFmtId="0" fontId="0" fillId="0" borderId="27" xfId="58" applyFill="1" applyBorder="1">
      <alignment/>
      <protection/>
    </xf>
    <xf numFmtId="0" fontId="0" fillId="0" borderId="28" xfId="58" applyFill="1" applyBorder="1">
      <alignment/>
      <protection/>
    </xf>
    <xf numFmtId="0" fontId="5" fillId="0" borderId="18" xfId="58" applyFont="1" applyFill="1" applyBorder="1">
      <alignment/>
      <protection/>
    </xf>
    <xf numFmtId="200" fontId="5" fillId="0" borderId="12" xfId="58" applyNumberFormat="1" applyFont="1" applyFill="1" applyBorder="1">
      <alignment/>
      <protection/>
    </xf>
    <xf numFmtId="0" fontId="13" fillId="0" borderId="23" xfId="58" applyFont="1" applyFill="1" applyBorder="1">
      <alignment/>
      <protection/>
    </xf>
    <xf numFmtId="199" fontId="13" fillId="0" borderId="12" xfId="58" applyNumberFormat="1" applyFont="1" applyFill="1" applyBorder="1">
      <alignment/>
      <protection/>
    </xf>
    <xf numFmtId="2" fontId="5" fillId="0" borderId="10" xfId="58" applyNumberFormat="1" applyFont="1" applyFill="1" applyBorder="1">
      <alignment/>
      <protection/>
    </xf>
    <xf numFmtId="0" fontId="5" fillId="0" borderId="14" xfId="58" applyFont="1" applyFill="1" applyBorder="1" applyAlignment="1">
      <alignment horizontal="right"/>
      <protection/>
    </xf>
    <xf numFmtId="20" fontId="5" fillId="0" borderId="10" xfId="58" applyNumberFormat="1" applyFont="1" applyFill="1" applyBorder="1">
      <alignment/>
      <protection/>
    </xf>
    <xf numFmtId="0" fontId="0" fillId="0" borderId="26" xfId="58" applyFont="1" applyFill="1" applyBorder="1">
      <alignment/>
      <protection/>
    </xf>
    <xf numFmtId="0" fontId="1" fillId="0" borderId="29" xfId="58" applyFont="1" applyFill="1" applyBorder="1">
      <alignment/>
      <protection/>
    </xf>
    <xf numFmtId="199" fontId="1" fillId="0" borderId="30" xfId="58" applyNumberFormat="1" applyFont="1" applyFill="1" applyBorder="1">
      <alignment/>
      <protection/>
    </xf>
    <xf numFmtId="0" fontId="5" fillId="0" borderId="24" xfId="58" applyFont="1" applyFill="1" applyBorder="1" applyAlignment="1">
      <alignment wrapText="1"/>
      <protection/>
    </xf>
    <xf numFmtId="0" fontId="5" fillId="0" borderId="28" xfId="58" applyFont="1" applyFill="1" applyBorder="1">
      <alignment/>
      <protection/>
    </xf>
    <xf numFmtId="200" fontId="5" fillId="0" borderId="27" xfId="58" applyNumberFormat="1" applyFont="1" applyFill="1" applyBorder="1">
      <alignment/>
      <protection/>
    </xf>
    <xf numFmtId="0" fontId="13" fillId="0" borderId="0" xfId="58" applyFont="1" applyFill="1" applyBorder="1">
      <alignment/>
      <protection/>
    </xf>
    <xf numFmtId="199" fontId="13" fillId="0" borderId="27" xfId="58" applyNumberFormat="1" applyFont="1" applyFill="1" applyBorder="1">
      <alignment/>
      <protection/>
    </xf>
    <xf numFmtId="2" fontId="5" fillId="0" borderId="28" xfId="58" applyNumberFormat="1" applyFont="1" applyFill="1" applyBorder="1">
      <alignment/>
      <protection/>
    </xf>
    <xf numFmtId="0" fontId="5" fillId="0" borderId="26" xfId="58" applyFont="1" applyFill="1" applyBorder="1" applyAlignment="1">
      <alignment horizontal="right"/>
      <protection/>
    </xf>
    <xf numFmtId="20" fontId="5" fillId="0" borderId="28" xfId="58" applyNumberFormat="1" applyFont="1" applyFill="1" applyBorder="1">
      <alignment/>
      <protection/>
    </xf>
    <xf numFmtId="0" fontId="0" fillId="0" borderId="15" xfId="58" applyFill="1" applyBorder="1">
      <alignment/>
      <protection/>
    </xf>
    <xf numFmtId="0" fontId="0" fillId="0" borderId="11" xfId="58" applyFill="1" applyBorder="1">
      <alignment/>
      <protection/>
    </xf>
    <xf numFmtId="0" fontId="5" fillId="0" borderId="15" xfId="58" applyFont="1" applyFill="1" applyBorder="1">
      <alignment/>
      <protection/>
    </xf>
    <xf numFmtId="200" fontId="5" fillId="0" borderId="31" xfId="58" applyNumberFormat="1" applyFont="1" applyFill="1" applyBorder="1">
      <alignment/>
      <protection/>
    </xf>
    <xf numFmtId="0" fontId="13" fillId="0" borderId="32" xfId="58" applyFont="1" applyFill="1" applyBorder="1">
      <alignment/>
      <protection/>
    </xf>
    <xf numFmtId="199" fontId="13" fillId="0" borderId="31" xfId="58" applyNumberFormat="1" applyFont="1" applyFill="1" applyBorder="1">
      <alignment/>
      <protection/>
    </xf>
    <xf numFmtId="2" fontId="5" fillId="0" borderId="15" xfId="58" applyNumberFormat="1" applyFont="1" applyFill="1" applyBorder="1">
      <alignment/>
      <protection/>
    </xf>
    <xf numFmtId="0" fontId="5" fillId="0" borderId="33" xfId="58" applyFont="1" applyFill="1" applyBorder="1" applyAlignment="1">
      <alignment horizontal="right"/>
      <protection/>
    </xf>
    <xf numFmtId="20" fontId="5" fillId="0" borderId="15" xfId="58" applyNumberFormat="1" applyFont="1" applyFill="1" applyBorder="1">
      <alignment/>
      <protection/>
    </xf>
    <xf numFmtId="0" fontId="0" fillId="0" borderId="33" xfId="58" applyFill="1" applyBorder="1">
      <alignment/>
      <protection/>
    </xf>
    <xf numFmtId="0" fontId="1" fillId="0" borderId="32" xfId="58" applyFont="1" applyFill="1" applyBorder="1">
      <alignment/>
      <protection/>
    </xf>
    <xf numFmtId="0" fontId="1" fillId="0" borderId="32" xfId="58" applyFont="1" applyFill="1" applyBorder="1" applyAlignment="1">
      <alignment horizontal="right"/>
      <protection/>
    </xf>
    <xf numFmtId="2" fontId="0" fillId="0" borderId="32" xfId="58" applyNumberFormat="1" applyFill="1" applyBorder="1">
      <alignment/>
      <protection/>
    </xf>
    <xf numFmtId="0" fontId="1" fillId="0" borderId="34" xfId="58" applyFont="1" applyFill="1" applyBorder="1">
      <alignment/>
      <protection/>
    </xf>
    <xf numFmtId="0" fontId="1" fillId="0" borderId="25" xfId="58" applyFont="1" applyFill="1" applyBorder="1">
      <alignment/>
      <protection/>
    </xf>
    <xf numFmtId="0" fontId="0" fillId="0" borderId="31" xfId="58" applyFill="1" applyBorder="1">
      <alignment/>
      <protection/>
    </xf>
    <xf numFmtId="0" fontId="1" fillId="0" borderId="0" xfId="58" applyFont="1" applyFill="1">
      <alignment/>
      <protection/>
    </xf>
    <xf numFmtId="199" fontId="1" fillId="0" borderId="0" xfId="58" applyNumberFormat="1" applyFont="1" applyFill="1">
      <alignment/>
      <protection/>
    </xf>
    <xf numFmtId="0" fontId="1" fillId="0" borderId="0" xfId="58" applyFont="1" applyFill="1">
      <alignment/>
      <protection/>
    </xf>
    <xf numFmtId="0" fontId="1" fillId="0" borderId="0" xfId="58" applyFont="1" applyFill="1" applyAlignment="1">
      <alignment horizontal="right"/>
      <protection/>
    </xf>
    <xf numFmtId="0" fontId="5" fillId="0" borderId="0" xfId="58" applyFont="1" applyFill="1">
      <alignment/>
      <protection/>
    </xf>
    <xf numFmtId="200" fontId="5" fillId="0" borderId="0" xfId="58" applyNumberFormat="1" applyFont="1" applyFill="1" applyBorder="1">
      <alignment/>
      <protection/>
    </xf>
    <xf numFmtId="199" fontId="13" fillId="0" borderId="0" xfId="58" applyNumberFormat="1" applyFont="1" applyFill="1" applyBorder="1">
      <alignment/>
      <protection/>
    </xf>
    <xf numFmtId="2" fontId="5" fillId="0" borderId="0" xfId="58" applyNumberFormat="1" applyFont="1" applyFill="1" applyBorder="1">
      <alignment/>
      <protection/>
    </xf>
    <xf numFmtId="0" fontId="14" fillId="0" borderId="0" xfId="58" applyFont="1" applyFill="1" applyAlignment="1">
      <alignment horizontal="center"/>
      <protection/>
    </xf>
    <xf numFmtId="200" fontId="5" fillId="0" borderId="11" xfId="58" applyNumberFormat="1" applyFont="1" applyFill="1" applyBorder="1">
      <alignment/>
      <protection/>
    </xf>
    <xf numFmtId="0" fontId="13" fillId="0" borderId="20" xfId="58" applyFont="1" applyFill="1" applyBorder="1">
      <alignment/>
      <protection/>
    </xf>
    <xf numFmtId="199" fontId="13" fillId="0" borderId="22" xfId="58" applyNumberFormat="1" applyFont="1" applyFill="1" applyBorder="1">
      <alignment/>
      <protection/>
    </xf>
    <xf numFmtId="2" fontId="0" fillId="0" borderId="22" xfId="58" applyNumberFormat="1" applyFill="1" applyBorder="1">
      <alignment/>
      <protection/>
    </xf>
    <xf numFmtId="0" fontId="1" fillId="0" borderId="17" xfId="58" applyFont="1" applyFill="1" applyBorder="1">
      <alignment/>
      <protection/>
    </xf>
    <xf numFmtId="0" fontId="0" fillId="0" borderId="13" xfId="58" applyFill="1" applyBorder="1">
      <alignment/>
      <protection/>
    </xf>
    <xf numFmtId="0" fontId="0" fillId="0" borderId="10" xfId="58" applyFill="1" applyBorder="1">
      <alignment/>
      <protection/>
    </xf>
    <xf numFmtId="200" fontId="5" fillId="0" borderId="28" xfId="58" applyNumberFormat="1" applyFont="1" applyFill="1" applyBorder="1">
      <alignment/>
      <protection/>
    </xf>
    <xf numFmtId="0" fontId="13" fillId="0" borderId="26" xfId="58" applyFont="1" applyFill="1" applyBorder="1">
      <alignment/>
      <protection/>
    </xf>
    <xf numFmtId="0" fontId="1" fillId="0" borderId="30" xfId="58" applyFont="1" applyFill="1" applyBorder="1">
      <alignment/>
      <protection/>
    </xf>
    <xf numFmtId="0" fontId="5" fillId="0" borderId="20" xfId="58" applyFont="1" applyFill="1" applyBorder="1">
      <alignment/>
      <protection/>
    </xf>
    <xf numFmtId="0" fontId="5" fillId="0" borderId="26" xfId="58" applyFont="1" applyFill="1" applyBorder="1">
      <alignment/>
      <protection/>
    </xf>
    <xf numFmtId="0" fontId="13" fillId="0" borderId="33" xfId="58" applyFont="1" applyFill="1" applyBorder="1">
      <alignment/>
      <protection/>
    </xf>
    <xf numFmtId="200" fontId="5" fillId="0" borderId="15" xfId="58" applyNumberFormat="1" applyFont="1" applyFill="1" applyBorder="1">
      <alignment/>
      <protection/>
    </xf>
    <xf numFmtId="199" fontId="13" fillId="0" borderId="32" xfId="58" applyNumberFormat="1" applyFont="1" applyFill="1" applyBorder="1">
      <alignment/>
      <protection/>
    </xf>
    <xf numFmtId="20" fontId="5" fillId="0" borderId="15" xfId="58" applyNumberFormat="1" applyFont="1" applyFill="1" applyBorder="1" quotePrefix="1">
      <alignment/>
      <protection/>
    </xf>
    <xf numFmtId="199" fontId="1" fillId="0" borderId="25" xfId="58" applyNumberFormat="1" applyFont="1" applyFill="1" applyBorder="1">
      <alignment/>
      <protection/>
    </xf>
    <xf numFmtId="200" fontId="5" fillId="0" borderId="0" xfId="58" applyNumberFormat="1" applyFont="1" applyFill="1">
      <alignment/>
      <protection/>
    </xf>
    <xf numFmtId="0" fontId="13" fillId="0" borderId="0" xfId="58" applyFont="1" applyFill="1">
      <alignment/>
      <protection/>
    </xf>
    <xf numFmtId="199" fontId="13" fillId="0" borderId="0" xfId="58" applyNumberFormat="1" applyFont="1" applyFill="1">
      <alignment/>
      <protection/>
    </xf>
    <xf numFmtId="2" fontId="5" fillId="0" borderId="0" xfId="58" applyNumberFormat="1" applyFont="1" applyFill="1">
      <alignment/>
      <protection/>
    </xf>
    <xf numFmtId="0" fontId="5" fillId="0" borderId="35" xfId="58" applyFont="1" applyFill="1" applyBorder="1">
      <alignment/>
      <protection/>
    </xf>
    <xf numFmtId="200" fontId="5" fillId="0" borderId="22" xfId="58" applyNumberFormat="1" applyFont="1" applyFill="1" applyBorder="1">
      <alignment/>
      <protection/>
    </xf>
    <xf numFmtId="0" fontId="5" fillId="0" borderId="22" xfId="58" applyFont="1" applyFill="1" applyBorder="1" applyAlignment="1">
      <alignment horizontal="right"/>
      <protection/>
    </xf>
    <xf numFmtId="0" fontId="0" fillId="0" borderId="22" xfId="58" applyFill="1" applyBorder="1">
      <alignment/>
      <protection/>
    </xf>
    <xf numFmtId="0" fontId="0" fillId="41" borderId="11" xfId="58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20" fontId="5" fillId="0" borderId="0" xfId="58" applyNumberFormat="1" applyFont="1" applyFill="1" applyBorder="1">
      <alignment/>
      <protection/>
    </xf>
    <xf numFmtId="0" fontId="0" fillId="0" borderId="0" xfId="58" applyFill="1" applyBorder="1">
      <alignment/>
      <protection/>
    </xf>
    <xf numFmtId="0" fontId="0" fillId="33" borderId="28" xfId="58" applyFill="1" applyBorder="1">
      <alignment/>
      <protection/>
    </xf>
    <xf numFmtId="0" fontId="0" fillId="41" borderId="28" xfId="58" applyFill="1" applyBorder="1">
      <alignment/>
      <protection/>
    </xf>
    <xf numFmtId="20" fontId="0" fillId="0" borderId="0" xfId="58" applyNumberFormat="1" applyFill="1" applyBorder="1">
      <alignment/>
      <protection/>
    </xf>
    <xf numFmtId="21" fontId="0" fillId="0" borderId="0" xfId="58" applyNumberFormat="1" applyFill="1" applyBorder="1">
      <alignment/>
      <protection/>
    </xf>
    <xf numFmtId="0" fontId="5" fillId="0" borderId="33" xfId="58" applyFont="1" applyFill="1" applyBorder="1">
      <alignment/>
      <protection/>
    </xf>
    <xf numFmtId="200" fontId="5" fillId="0" borderId="32" xfId="58" applyNumberFormat="1" applyFont="1" applyFill="1" applyBorder="1">
      <alignment/>
      <protection/>
    </xf>
    <xf numFmtId="0" fontId="0" fillId="0" borderId="32" xfId="58" applyFill="1" applyBorder="1">
      <alignment/>
      <protection/>
    </xf>
    <xf numFmtId="0" fontId="6" fillId="0" borderId="18" xfId="58" applyFont="1" applyFill="1" applyBorder="1">
      <alignment/>
      <protection/>
    </xf>
    <xf numFmtId="1" fontId="5" fillId="0" borderId="20" xfId="58" applyNumberFormat="1" applyFont="1" applyFill="1" applyBorder="1">
      <alignment/>
      <protection/>
    </xf>
    <xf numFmtId="1" fontId="13" fillId="0" borderId="20" xfId="58" applyNumberFormat="1" applyFont="1" applyFill="1" applyBorder="1">
      <alignment/>
      <protection/>
    </xf>
    <xf numFmtId="199" fontId="1" fillId="0" borderId="36" xfId="58" applyNumberFormat="1" applyFont="1" applyFill="1" applyBorder="1">
      <alignment/>
      <protection/>
    </xf>
    <xf numFmtId="0" fontId="5" fillId="0" borderId="28" xfId="58" applyFont="1" applyFill="1" applyBorder="1" applyAlignment="1">
      <alignment horizontal="right"/>
      <protection/>
    </xf>
    <xf numFmtId="20" fontId="0" fillId="0" borderId="28" xfId="58" applyNumberFormat="1" applyFill="1" applyBorder="1">
      <alignment/>
      <protection/>
    </xf>
    <xf numFmtId="199" fontId="1" fillId="0" borderId="0" xfId="58" applyNumberFormat="1" applyFont="1" applyFill="1" applyBorder="1">
      <alignment/>
      <protection/>
    </xf>
    <xf numFmtId="0" fontId="5" fillId="0" borderId="15" xfId="58" applyFont="1" applyFill="1" applyBorder="1" applyAlignment="1">
      <alignment horizontal="right"/>
      <protection/>
    </xf>
    <xf numFmtId="199" fontId="1" fillId="0" borderId="35" xfId="58" applyNumberFormat="1" applyFont="1" applyFill="1" applyBorder="1">
      <alignment/>
      <protection/>
    </xf>
    <xf numFmtId="0" fontId="5" fillId="0" borderId="11" xfId="58" applyFont="1" applyFill="1" applyBorder="1" applyAlignment="1">
      <alignment horizontal="right"/>
      <protection/>
    </xf>
    <xf numFmtId="2" fontId="0" fillId="0" borderId="13" xfId="58" applyNumberFormat="1" applyFill="1" applyBorder="1">
      <alignment/>
      <protection/>
    </xf>
    <xf numFmtId="0" fontId="1" fillId="0" borderId="36" xfId="58" applyFont="1" applyFill="1" applyBorder="1">
      <alignment/>
      <protection/>
    </xf>
    <xf numFmtId="2" fontId="0" fillId="0" borderId="27" xfId="58" applyNumberFormat="1" applyFill="1" applyBorder="1">
      <alignment/>
      <protection/>
    </xf>
    <xf numFmtId="0" fontId="13" fillId="0" borderId="25" xfId="58" applyFont="1" applyFill="1" applyBorder="1">
      <alignment/>
      <protection/>
    </xf>
    <xf numFmtId="200" fontId="5" fillId="0" borderId="23" xfId="58" applyNumberFormat="1" applyFont="1" applyFill="1" applyBorder="1">
      <alignment/>
      <protection/>
    </xf>
    <xf numFmtId="0" fontId="13" fillId="0" borderId="14" xfId="58" applyFont="1" applyFill="1" applyBorder="1">
      <alignment/>
      <protection/>
    </xf>
    <xf numFmtId="2" fontId="0" fillId="0" borderId="31" xfId="58" applyNumberFormat="1" applyFill="1" applyBorder="1">
      <alignment/>
      <protection/>
    </xf>
    <xf numFmtId="0" fontId="1" fillId="0" borderId="35" xfId="58" applyFont="1" applyFill="1" applyBorder="1">
      <alignment/>
      <protection/>
    </xf>
    <xf numFmtId="0" fontId="0" fillId="0" borderId="28" xfId="58" applyFill="1" applyBorder="1" applyAlignment="1">
      <alignment wrapText="1"/>
      <protection/>
    </xf>
    <xf numFmtId="0" fontId="5" fillId="0" borderId="13" xfId="58" applyFont="1" applyFill="1" applyBorder="1" applyAlignment="1">
      <alignment horizontal="right"/>
      <protection/>
    </xf>
    <xf numFmtId="0" fontId="5" fillId="0" borderId="27" xfId="58" applyFont="1" applyFill="1" applyBorder="1" applyAlignment="1">
      <alignment horizontal="right"/>
      <protection/>
    </xf>
    <xf numFmtId="0" fontId="5" fillId="0" borderId="18" xfId="58" applyFont="1" applyFill="1" applyBorder="1" applyAlignment="1">
      <alignment wrapText="1"/>
      <protection/>
    </xf>
    <xf numFmtId="0" fontId="5" fillId="33" borderId="19" xfId="58" applyFont="1" applyFill="1" applyBorder="1">
      <alignment/>
      <protection/>
    </xf>
    <xf numFmtId="0" fontId="5" fillId="0" borderId="32" xfId="58" applyFont="1" applyFill="1" applyBorder="1">
      <alignment/>
      <protection/>
    </xf>
    <xf numFmtId="0" fontId="5" fillId="0" borderId="31" xfId="58" applyFont="1" applyFill="1" applyBorder="1" applyAlignment="1">
      <alignment horizontal="right"/>
      <protection/>
    </xf>
    <xf numFmtId="0" fontId="0" fillId="33" borderId="15" xfId="58" applyFill="1" applyBorder="1">
      <alignment/>
      <protection/>
    </xf>
    <xf numFmtId="0" fontId="5" fillId="0" borderId="0" xfId="58" applyFont="1" applyFill="1" applyBorder="1" applyAlignment="1">
      <alignment wrapText="1"/>
      <protection/>
    </xf>
    <xf numFmtId="0" fontId="13" fillId="0" borderId="18" xfId="58" applyFont="1" applyFill="1" applyBorder="1" applyAlignment="1">
      <alignment wrapText="1"/>
      <protection/>
    </xf>
    <xf numFmtId="0" fontId="5" fillId="41" borderId="35" xfId="58" applyFont="1" applyFill="1" applyBorder="1">
      <alignment/>
      <protection/>
    </xf>
    <xf numFmtId="0" fontId="5" fillId="33" borderId="35" xfId="58" applyFont="1" applyFill="1" applyBorder="1">
      <alignment/>
      <protection/>
    </xf>
    <xf numFmtId="47" fontId="0" fillId="0" borderId="0" xfId="58" applyNumberFormat="1" applyFill="1" applyBorder="1">
      <alignment/>
      <protection/>
    </xf>
    <xf numFmtId="0" fontId="1" fillId="0" borderId="28" xfId="58" applyFont="1" applyFill="1" applyBorder="1">
      <alignment/>
      <protection/>
    </xf>
    <xf numFmtId="0" fontId="5" fillId="0" borderId="10" xfId="58" applyFont="1" applyFill="1" applyBorder="1" applyAlignment="1">
      <alignment horizontal="right"/>
      <protection/>
    </xf>
    <xf numFmtId="20" fontId="0" fillId="0" borderId="10" xfId="58" applyNumberFormat="1" applyFill="1" applyBorder="1">
      <alignment/>
      <protection/>
    </xf>
    <xf numFmtId="0" fontId="0" fillId="41" borderId="15" xfId="58" applyFill="1" applyBorder="1">
      <alignment/>
      <protection/>
    </xf>
    <xf numFmtId="0" fontId="1" fillId="0" borderId="20" xfId="58" applyFont="1" applyFill="1" applyBorder="1">
      <alignment/>
      <protection/>
    </xf>
    <xf numFmtId="200" fontId="1" fillId="0" borderId="13" xfId="58" applyNumberFormat="1" applyFont="1" applyFill="1" applyBorder="1">
      <alignment/>
      <protection/>
    </xf>
    <xf numFmtId="0" fontId="1" fillId="0" borderId="14" xfId="58" applyFont="1" applyFill="1" applyBorder="1">
      <alignment/>
      <protection/>
    </xf>
    <xf numFmtId="199" fontId="1" fillId="0" borderId="23" xfId="58" applyNumberFormat="1" applyFont="1" applyFill="1" applyBorder="1">
      <alignment/>
      <protection/>
    </xf>
    <xf numFmtId="2" fontId="1" fillId="0" borderId="23" xfId="58" applyNumberFormat="1" applyFont="1" applyFill="1" applyBorder="1">
      <alignment/>
      <protection/>
    </xf>
    <xf numFmtId="0" fontId="1" fillId="0" borderId="12" xfId="58" applyFont="1" applyFill="1" applyBorder="1">
      <alignment/>
      <protection/>
    </xf>
    <xf numFmtId="0" fontId="1" fillId="0" borderId="10" xfId="58" applyFont="1" applyFill="1" applyBorder="1">
      <alignment/>
      <protection/>
    </xf>
    <xf numFmtId="20" fontId="0" fillId="0" borderId="22" xfId="58" applyNumberFormat="1" applyFill="1" applyBorder="1">
      <alignment/>
      <protection/>
    </xf>
    <xf numFmtId="200" fontId="0" fillId="0" borderId="11" xfId="58" applyNumberFormat="1" applyFont="1" applyFill="1" applyBorder="1">
      <alignment/>
      <protection/>
    </xf>
    <xf numFmtId="20" fontId="0" fillId="0" borderId="20" xfId="58" applyNumberFormat="1" applyFont="1" applyFill="1" applyBorder="1">
      <alignment/>
      <protection/>
    </xf>
    <xf numFmtId="199" fontId="0" fillId="0" borderId="22" xfId="58" applyNumberFormat="1" applyFont="1" applyFill="1" applyBorder="1">
      <alignment/>
      <protection/>
    </xf>
    <xf numFmtId="0" fontId="0" fillId="0" borderId="13" xfId="58" applyFont="1" applyFill="1" applyBorder="1">
      <alignment/>
      <protection/>
    </xf>
    <xf numFmtId="47" fontId="1" fillId="0" borderId="22" xfId="58" applyNumberFormat="1" applyFont="1" applyFill="1" applyBorder="1">
      <alignment/>
      <protection/>
    </xf>
    <xf numFmtId="20" fontId="0" fillId="0" borderId="32" xfId="58" applyNumberFormat="1" applyFill="1" applyBorder="1">
      <alignment/>
      <protection/>
    </xf>
    <xf numFmtId="200" fontId="0" fillId="0" borderId="10" xfId="58" applyNumberFormat="1" applyFont="1" applyFill="1" applyBorder="1">
      <alignment/>
      <protection/>
    </xf>
    <xf numFmtId="20" fontId="0" fillId="0" borderId="33" xfId="58" applyNumberFormat="1" applyFont="1" applyFill="1" applyBorder="1">
      <alignment/>
      <protection/>
    </xf>
    <xf numFmtId="199" fontId="0" fillId="0" borderId="32" xfId="58" applyNumberFormat="1" applyFont="1" applyFill="1" applyBorder="1">
      <alignment/>
      <protection/>
    </xf>
    <xf numFmtId="0" fontId="0" fillId="0" borderId="31" xfId="58" applyFont="1" applyFill="1" applyBorder="1">
      <alignment/>
      <protection/>
    </xf>
    <xf numFmtId="47" fontId="1" fillId="0" borderId="32" xfId="58" applyNumberFormat="1" applyFont="1" applyFill="1" applyBorder="1">
      <alignment/>
      <protection/>
    </xf>
    <xf numFmtId="0" fontId="0" fillId="0" borderId="20" xfId="58" applyFont="1" applyFill="1" applyBorder="1">
      <alignment/>
      <protection/>
    </xf>
    <xf numFmtId="200" fontId="0" fillId="0" borderId="15" xfId="58" applyNumberFormat="1" applyFont="1" applyFill="1" applyBorder="1">
      <alignment/>
      <protection/>
    </xf>
    <xf numFmtId="200" fontId="0" fillId="0" borderId="28" xfId="58" applyNumberFormat="1" applyFont="1" applyFill="1" applyBorder="1">
      <alignment/>
      <protection/>
    </xf>
    <xf numFmtId="20" fontId="0" fillId="0" borderId="26" xfId="58" applyNumberFormat="1" applyFont="1" applyFill="1" applyBorder="1">
      <alignment/>
      <protection/>
    </xf>
    <xf numFmtId="199" fontId="0" fillId="0" borderId="0" xfId="58" applyNumberFormat="1" applyFont="1" applyFill="1" applyBorder="1">
      <alignment/>
      <protection/>
    </xf>
    <xf numFmtId="0" fontId="0" fillId="0" borderId="27" xfId="58" applyFont="1" applyFill="1" applyBorder="1">
      <alignment/>
      <protection/>
    </xf>
    <xf numFmtId="47" fontId="1" fillId="0" borderId="0" xfId="58" applyNumberFormat="1" applyFont="1" applyFill="1" applyBorder="1">
      <alignment/>
      <protection/>
    </xf>
    <xf numFmtId="0" fontId="0" fillId="0" borderId="14" xfId="58" applyFill="1" applyBorder="1">
      <alignment/>
      <protection/>
    </xf>
    <xf numFmtId="200" fontId="0" fillId="0" borderId="12" xfId="58" applyNumberFormat="1" applyFont="1" applyFill="1" applyBorder="1">
      <alignment/>
      <protection/>
    </xf>
    <xf numFmtId="20" fontId="0" fillId="0" borderId="14" xfId="58" applyNumberFormat="1" applyFont="1" applyFill="1" applyBorder="1">
      <alignment/>
      <protection/>
    </xf>
    <xf numFmtId="199" fontId="0" fillId="0" borderId="23" xfId="58" applyNumberFormat="1" applyFont="1" applyFill="1" applyBorder="1">
      <alignment/>
      <protection/>
    </xf>
    <xf numFmtId="0" fontId="0" fillId="0" borderId="23" xfId="58" applyFont="1" applyFill="1" applyBorder="1">
      <alignment/>
      <protection/>
    </xf>
    <xf numFmtId="2" fontId="0" fillId="0" borderId="0" xfId="58" applyNumberFormat="1" applyFont="1" applyFill="1">
      <alignment/>
      <protection/>
    </xf>
    <xf numFmtId="0" fontId="10" fillId="0" borderId="10" xfId="0" applyFont="1" applyBorder="1" applyAlignment="1">
      <alignment horizontal="right"/>
    </xf>
    <xf numFmtId="0" fontId="1" fillId="0" borderId="0" xfId="58" applyFont="1" applyFill="1" applyAlignment="1">
      <alignment horizontal="center"/>
      <protection/>
    </xf>
    <xf numFmtId="0" fontId="1" fillId="0" borderId="33" xfId="58" applyFont="1" applyFill="1" applyBorder="1" applyAlignment="1">
      <alignment horizontal="center" wrapText="1"/>
      <protection/>
    </xf>
    <xf numFmtId="0" fontId="1" fillId="0" borderId="32" xfId="58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C2011results1 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workbookViewId="0" topLeftCell="A1">
      <selection activeCell="M128" sqref="M128"/>
    </sheetView>
  </sheetViews>
  <sheetFormatPr defaultColWidth="9.140625" defaultRowHeight="12.75"/>
  <cols>
    <col min="1" max="1" width="3.57421875" style="19" customWidth="1"/>
    <col min="2" max="2" width="25.421875" style="19" customWidth="1"/>
    <col min="3" max="3" width="5.7109375" style="19" customWidth="1"/>
    <col min="4" max="4" width="6.7109375" style="21" customWidth="1"/>
    <col min="5" max="5" width="7.421875" style="21" customWidth="1"/>
    <col min="6" max="11" width="7.57421875" style="19" customWidth="1"/>
    <col min="12" max="12" width="9.140625" style="19" customWidth="1"/>
    <col min="13" max="13" width="17.57421875" style="19" customWidth="1"/>
    <col min="14" max="16384" width="9.140625" style="19" customWidth="1"/>
  </cols>
  <sheetData>
    <row r="1" ht="15">
      <c r="B1" s="20" t="s">
        <v>68</v>
      </c>
    </row>
    <row r="2" spans="3:5" ht="15">
      <c r="C2" s="22"/>
      <c r="E2" s="20" t="s">
        <v>49</v>
      </c>
    </row>
    <row r="3" spans="3:5" ht="15">
      <c r="C3" s="22"/>
      <c r="E3" s="20"/>
    </row>
    <row r="4" spans="2:11" ht="15">
      <c r="B4" s="23" t="s">
        <v>39</v>
      </c>
      <c r="C4" s="4"/>
      <c r="D4" s="4"/>
      <c r="E4" s="4"/>
      <c r="F4" s="24"/>
      <c r="G4" s="24"/>
      <c r="H4" s="24"/>
      <c r="I4" s="24"/>
      <c r="J4" s="24"/>
      <c r="K4" s="24"/>
    </row>
    <row r="5" spans="1:11" ht="15">
      <c r="A5" s="25"/>
      <c r="B5" s="26" t="s">
        <v>25</v>
      </c>
      <c r="C5" s="26" t="s">
        <v>26</v>
      </c>
      <c r="D5" s="27" t="s">
        <v>27</v>
      </c>
      <c r="E5" s="27" t="s">
        <v>28</v>
      </c>
      <c r="F5" s="28" t="s">
        <v>8</v>
      </c>
      <c r="G5" s="28" t="s">
        <v>40</v>
      </c>
      <c r="H5" s="28" t="s">
        <v>10</v>
      </c>
      <c r="I5" s="28" t="s">
        <v>33</v>
      </c>
      <c r="J5" s="28" t="s">
        <v>11</v>
      </c>
      <c r="K5" s="28" t="s">
        <v>45</v>
      </c>
    </row>
    <row r="6" spans="1:11" ht="15">
      <c r="A6" s="29"/>
      <c r="B6" s="30" t="s">
        <v>32</v>
      </c>
      <c r="C6" s="5"/>
      <c r="D6" s="6"/>
      <c r="E6" s="6"/>
      <c r="F6" s="31"/>
      <c r="G6" s="31"/>
      <c r="H6" s="31"/>
      <c r="I6" s="31"/>
      <c r="J6" s="31"/>
      <c r="K6" s="31"/>
    </row>
    <row r="7" spans="1:11" ht="14.25">
      <c r="A7" s="25">
        <v>1</v>
      </c>
      <c r="B7" s="7" t="s">
        <v>50</v>
      </c>
      <c r="C7" s="7" t="s">
        <v>8</v>
      </c>
      <c r="D7" s="7" t="s">
        <v>51</v>
      </c>
      <c r="E7" s="25" t="s">
        <v>29</v>
      </c>
      <c r="F7" s="25">
        <v>25</v>
      </c>
      <c r="G7" s="25"/>
      <c r="H7" s="25"/>
      <c r="I7" s="25"/>
      <c r="J7" s="32"/>
      <c r="K7" s="25">
        <f>F7+G7+H7+I7+J7</f>
        <v>25</v>
      </c>
    </row>
    <row r="8" spans="1:11" ht="14.25">
      <c r="A8" s="25">
        <v>3</v>
      </c>
      <c r="B8" s="7" t="s">
        <v>20</v>
      </c>
      <c r="C8" s="7" t="s">
        <v>8</v>
      </c>
      <c r="D8" s="7" t="s">
        <v>51</v>
      </c>
      <c r="E8" s="25" t="s">
        <v>29</v>
      </c>
      <c r="F8" s="33">
        <v>20</v>
      </c>
      <c r="G8" s="25"/>
      <c r="H8" s="25"/>
      <c r="I8" s="25"/>
      <c r="J8" s="32"/>
      <c r="K8" s="25">
        <f>F8+G8+H8+I8+J8</f>
        <v>20</v>
      </c>
    </row>
    <row r="9" spans="1:11" ht="14.25">
      <c r="A9" s="25">
        <v>2</v>
      </c>
      <c r="B9" s="34" t="s">
        <v>13</v>
      </c>
      <c r="C9" s="7" t="s">
        <v>10</v>
      </c>
      <c r="D9" s="7" t="s">
        <v>51</v>
      </c>
      <c r="E9" s="25" t="s">
        <v>29</v>
      </c>
      <c r="F9" s="25">
        <v>16</v>
      </c>
      <c r="G9" s="25"/>
      <c r="H9" s="25"/>
      <c r="I9" s="25"/>
      <c r="J9" s="32"/>
      <c r="K9" s="25">
        <f>F9+G9+H9+I9+J9</f>
        <v>16</v>
      </c>
    </row>
    <row r="10" spans="1:11" ht="14.25">
      <c r="A10" s="25">
        <v>4</v>
      </c>
      <c r="B10" s="7" t="s">
        <v>52</v>
      </c>
      <c r="C10" s="7" t="s">
        <v>8</v>
      </c>
      <c r="D10" s="7" t="s">
        <v>51</v>
      </c>
      <c r="E10" s="25" t="s">
        <v>29</v>
      </c>
      <c r="F10" s="33">
        <v>13</v>
      </c>
      <c r="G10" s="25"/>
      <c r="H10" s="25"/>
      <c r="I10" s="25"/>
      <c r="J10" s="32"/>
      <c r="K10" s="25">
        <f>F10+G10+H10+I10+J10</f>
        <v>13</v>
      </c>
    </row>
    <row r="11" spans="1:11" ht="14.25">
      <c r="A11" s="25">
        <v>5</v>
      </c>
      <c r="B11" s="33"/>
      <c r="C11" s="35"/>
      <c r="D11" s="25"/>
      <c r="E11" s="25"/>
      <c r="F11" s="25"/>
      <c r="G11" s="25"/>
      <c r="H11" s="25"/>
      <c r="I11" s="25"/>
      <c r="J11" s="25"/>
      <c r="K11" s="25"/>
    </row>
    <row r="12" spans="1:11" ht="14.25">
      <c r="A12" s="25">
        <v>6</v>
      </c>
      <c r="B12" s="36"/>
      <c r="C12" s="35"/>
      <c r="D12" s="25"/>
      <c r="E12" s="25"/>
      <c r="F12" s="33"/>
      <c r="G12" s="25"/>
      <c r="H12" s="25"/>
      <c r="I12" s="25"/>
      <c r="J12" s="25"/>
      <c r="K12" s="25"/>
    </row>
    <row r="13" spans="2:11" ht="14.25">
      <c r="B13" s="37"/>
      <c r="C13" s="38"/>
      <c r="D13" s="39"/>
      <c r="E13" s="39"/>
      <c r="F13" s="40"/>
      <c r="G13" s="39"/>
      <c r="H13" s="39"/>
      <c r="I13" s="39"/>
      <c r="J13" s="39"/>
      <c r="K13" s="39"/>
    </row>
    <row r="14" spans="2:11" ht="15">
      <c r="B14" s="41" t="s">
        <v>31</v>
      </c>
      <c r="C14" s="8"/>
      <c r="D14" s="9"/>
      <c r="E14" s="9"/>
      <c r="F14" s="42"/>
      <c r="G14" s="42"/>
      <c r="H14" s="42"/>
      <c r="I14" s="42"/>
      <c r="J14" s="42"/>
      <c r="K14" s="42"/>
    </row>
    <row r="15" spans="1:11" ht="14.25">
      <c r="A15" s="29">
        <v>1</v>
      </c>
      <c r="B15" s="10" t="s">
        <v>53</v>
      </c>
      <c r="C15" s="10" t="s">
        <v>8</v>
      </c>
      <c r="D15" s="10" t="s">
        <v>54</v>
      </c>
      <c r="E15" s="29" t="s">
        <v>29</v>
      </c>
      <c r="F15" s="29">
        <v>25</v>
      </c>
      <c r="G15" s="29"/>
      <c r="H15" s="29"/>
      <c r="I15" s="29"/>
      <c r="J15" s="29"/>
      <c r="K15" s="29">
        <f>F15+G15+H15+I15+J15</f>
        <v>25</v>
      </c>
    </row>
    <row r="16" spans="1:11" ht="14.25">
      <c r="A16" s="25">
        <v>2</v>
      </c>
      <c r="B16" s="7" t="s">
        <v>22</v>
      </c>
      <c r="C16" s="7" t="s">
        <v>8</v>
      </c>
      <c r="D16" s="7" t="s">
        <v>54</v>
      </c>
      <c r="E16" s="25" t="s">
        <v>29</v>
      </c>
      <c r="F16" s="33">
        <v>20</v>
      </c>
      <c r="G16" s="25"/>
      <c r="H16" s="25"/>
      <c r="I16" s="25"/>
      <c r="J16" s="25"/>
      <c r="K16" s="25">
        <f>F16+G16+H16+I16+J16</f>
        <v>20</v>
      </c>
    </row>
    <row r="17" spans="1:11" s="39" customFormat="1" ht="15">
      <c r="A17" s="25">
        <v>3</v>
      </c>
      <c r="B17" s="25"/>
      <c r="C17" s="43"/>
      <c r="D17" s="44"/>
      <c r="E17" s="45"/>
      <c r="F17" s="25"/>
      <c r="G17" s="25"/>
      <c r="H17" s="25"/>
      <c r="I17" s="25"/>
      <c r="J17" s="25"/>
      <c r="K17" s="25"/>
    </row>
    <row r="18" spans="3:5" ht="15">
      <c r="C18" s="22"/>
      <c r="E18" s="20"/>
    </row>
    <row r="19" spans="2:11" ht="15">
      <c r="B19" s="23" t="s">
        <v>30</v>
      </c>
      <c r="C19" s="4"/>
      <c r="D19" s="4"/>
      <c r="E19" s="4"/>
      <c r="F19" s="24"/>
      <c r="G19" s="24"/>
      <c r="H19" s="24"/>
      <c r="I19" s="24"/>
      <c r="J19" s="24"/>
      <c r="K19" s="24"/>
    </row>
    <row r="20" spans="1:11" ht="15">
      <c r="A20" s="25"/>
      <c r="B20" s="26" t="s">
        <v>25</v>
      </c>
      <c r="C20" s="26" t="s">
        <v>26</v>
      </c>
      <c r="D20" s="27" t="s">
        <v>27</v>
      </c>
      <c r="E20" s="28" t="s">
        <v>28</v>
      </c>
      <c r="F20" s="28" t="s">
        <v>8</v>
      </c>
      <c r="G20" s="28" t="s">
        <v>40</v>
      </c>
      <c r="H20" s="28" t="s">
        <v>10</v>
      </c>
      <c r="I20" s="28" t="s">
        <v>33</v>
      </c>
      <c r="J20" s="28" t="s">
        <v>11</v>
      </c>
      <c r="K20" s="28" t="s">
        <v>45</v>
      </c>
    </row>
    <row r="21" spans="1:11" ht="15">
      <c r="A21" s="29"/>
      <c r="B21" s="30" t="s">
        <v>32</v>
      </c>
      <c r="C21" s="5"/>
      <c r="D21" s="6"/>
      <c r="E21" s="6"/>
      <c r="F21" s="31"/>
      <c r="G21" s="31"/>
      <c r="H21" s="31"/>
      <c r="I21" s="31"/>
      <c r="J21" s="31"/>
      <c r="K21" s="46"/>
    </row>
    <row r="22" spans="1:11" ht="12.75" customHeight="1">
      <c r="A22" s="25">
        <v>1</v>
      </c>
      <c r="B22" s="7" t="s">
        <v>1</v>
      </c>
      <c r="C22" s="7" t="s">
        <v>10</v>
      </c>
      <c r="D22" s="7" t="s">
        <v>51</v>
      </c>
      <c r="E22" s="25" t="s">
        <v>43</v>
      </c>
      <c r="F22" s="25">
        <v>25</v>
      </c>
      <c r="G22" s="25"/>
      <c r="H22" s="25"/>
      <c r="I22" s="25"/>
      <c r="J22" s="32"/>
      <c r="K22" s="25">
        <f>F22+G22+H22+I22+J22</f>
        <v>25</v>
      </c>
    </row>
    <row r="23" spans="1:11" ht="12.75" customHeight="1">
      <c r="A23" s="25">
        <v>2</v>
      </c>
      <c r="B23" s="47"/>
      <c r="C23" s="35"/>
      <c r="D23" s="33"/>
      <c r="E23" s="25"/>
      <c r="F23" s="33"/>
      <c r="G23" s="33"/>
      <c r="H23" s="33"/>
      <c r="I23" s="33"/>
      <c r="J23" s="32"/>
      <c r="K23" s="48"/>
    </row>
    <row r="24" spans="2:6" ht="12.75" customHeight="1">
      <c r="B24" s="49"/>
      <c r="C24" s="38"/>
      <c r="D24" s="40"/>
      <c r="E24" s="39"/>
      <c r="F24" s="50"/>
    </row>
    <row r="25" spans="1:11" ht="12.75" customHeight="1">
      <c r="A25" s="29"/>
      <c r="B25" s="51" t="s">
        <v>31</v>
      </c>
      <c r="C25" s="11"/>
      <c r="D25" s="12"/>
      <c r="E25" s="12"/>
      <c r="F25" s="52"/>
      <c r="G25" s="52"/>
      <c r="H25" s="52"/>
      <c r="I25" s="52"/>
      <c r="J25" s="52"/>
      <c r="K25" s="52"/>
    </row>
    <row r="26" spans="1:11" s="50" customFormat="1" ht="12.75" customHeight="1">
      <c r="A26" s="25">
        <v>1</v>
      </c>
      <c r="B26" s="7" t="s">
        <v>55</v>
      </c>
      <c r="C26" s="7" t="s">
        <v>8</v>
      </c>
      <c r="D26" s="7" t="s">
        <v>54</v>
      </c>
      <c r="E26" s="25" t="s">
        <v>43</v>
      </c>
      <c r="F26" s="25">
        <v>25</v>
      </c>
      <c r="G26" s="32"/>
      <c r="H26" s="32"/>
      <c r="I26" s="32"/>
      <c r="J26" s="32"/>
      <c r="K26" s="25">
        <f>F26+G26+H26+I26+J26</f>
        <v>25</v>
      </c>
    </row>
    <row r="27" spans="1:11" ht="12.75" customHeight="1">
      <c r="A27" s="25">
        <v>2</v>
      </c>
      <c r="B27" s="7" t="s">
        <v>21</v>
      </c>
      <c r="C27" s="7" t="s">
        <v>8</v>
      </c>
      <c r="D27" s="7" t="s">
        <v>54</v>
      </c>
      <c r="E27" s="25" t="s">
        <v>43</v>
      </c>
      <c r="F27" s="33">
        <v>20</v>
      </c>
      <c r="G27" s="32"/>
      <c r="H27" s="32"/>
      <c r="I27" s="32"/>
      <c r="J27" s="32"/>
      <c r="K27" s="25">
        <f>F27+G27+H27+I27+J27</f>
        <v>20</v>
      </c>
    </row>
    <row r="28" spans="1:11" ht="12.75" customHeight="1">
      <c r="A28" s="25">
        <v>3</v>
      </c>
      <c r="B28" s="7" t="s">
        <v>56</v>
      </c>
      <c r="C28" s="7" t="s">
        <v>8</v>
      </c>
      <c r="D28" s="7" t="s">
        <v>54</v>
      </c>
      <c r="E28" s="25" t="s">
        <v>43</v>
      </c>
      <c r="F28" s="25">
        <v>16</v>
      </c>
      <c r="G28" s="32"/>
      <c r="H28" s="32"/>
      <c r="I28" s="32"/>
      <c r="J28" s="32"/>
      <c r="K28" s="25">
        <f>F28+G28+H28+I28+J28</f>
        <v>16</v>
      </c>
    </row>
    <row r="29" spans="1:11" ht="12.75" customHeight="1">
      <c r="A29" s="25">
        <v>4</v>
      </c>
      <c r="B29" s="7" t="s">
        <v>57</v>
      </c>
      <c r="C29" s="7" t="s">
        <v>8</v>
      </c>
      <c r="D29" s="7" t="s">
        <v>54</v>
      </c>
      <c r="E29" s="25" t="s">
        <v>43</v>
      </c>
      <c r="F29" s="33">
        <v>13</v>
      </c>
      <c r="G29" s="32"/>
      <c r="H29" s="32"/>
      <c r="I29" s="32"/>
      <c r="J29" s="32"/>
      <c r="K29" s="25">
        <f>F29+G29+H29+I29+J29</f>
        <v>13</v>
      </c>
    </row>
    <row r="30" spans="1:11" ht="12.75" customHeight="1">
      <c r="A30" s="25">
        <v>5</v>
      </c>
      <c r="B30" s="47"/>
      <c r="C30" s="35"/>
      <c r="D30" s="33"/>
      <c r="E30" s="25"/>
      <c r="F30" s="32"/>
      <c r="G30" s="32"/>
      <c r="H30" s="32"/>
      <c r="I30" s="32"/>
      <c r="J30" s="32"/>
      <c r="K30" s="53"/>
    </row>
    <row r="31" spans="1:11" ht="12.75" customHeight="1">
      <c r="A31" s="25">
        <v>6</v>
      </c>
      <c r="B31" s="25"/>
      <c r="C31" s="35"/>
      <c r="D31" s="33"/>
      <c r="E31" s="25"/>
      <c r="F31" s="32"/>
      <c r="G31" s="32"/>
      <c r="H31" s="32"/>
      <c r="I31" s="32"/>
      <c r="J31" s="32"/>
      <c r="K31" s="25"/>
    </row>
    <row r="32" s="39" customFormat="1" ht="12.75" customHeight="1"/>
    <row r="33" s="39" customFormat="1" ht="12.75" customHeight="1"/>
    <row r="34" s="39" customFormat="1" ht="12.75" customHeight="1"/>
    <row r="35" s="39" customFormat="1" ht="12.75" customHeight="1"/>
    <row r="36" s="39" customFormat="1" ht="12.75" customHeight="1"/>
    <row r="37" s="39" customFormat="1" ht="12.75" customHeight="1"/>
    <row r="39" spans="2:11" ht="15">
      <c r="B39" s="23" t="s">
        <v>7</v>
      </c>
      <c r="C39" s="54"/>
      <c r="D39" s="54"/>
      <c r="E39" s="54"/>
      <c r="F39" s="55"/>
      <c r="G39" s="55"/>
      <c r="H39" s="55"/>
      <c r="I39" s="55"/>
      <c r="J39" s="55"/>
      <c r="K39" s="55"/>
    </row>
    <row r="40" spans="1:11" ht="15">
      <c r="A40" s="25"/>
      <c r="B40" s="26" t="s">
        <v>25</v>
      </c>
      <c r="C40" s="26" t="s">
        <v>26</v>
      </c>
      <c r="D40" s="27" t="s">
        <v>27</v>
      </c>
      <c r="E40" s="28" t="s">
        <v>28</v>
      </c>
      <c r="F40" s="28" t="s">
        <v>8</v>
      </c>
      <c r="G40" s="28" t="s">
        <v>40</v>
      </c>
      <c r="H40" s="28" t="s">
        <v>10</v>
      </c>
      <c r="I40" s="28" t="s">
        <v>33</v>
      </c>
      <c r="J40" s="28" t="s">
        <v>11</v>
      </c>
      <c r="K40" s="28" t="s">
        <v>45</v>
      </c>
    </row>
    <row r="41" spans="1:11" ht="15">
      <c r="A41" s="25"/>
      <c r="B41" s="56" t="s">
        <v>32</v>
      </c>
      <c r="C41" s="13"/>
      <c r="D41" s="14"/>
      <c r="E41" s="14"/>
      <c r="F41" s="57"/>
      <c r="G41" s="57"/>
      <c r="H41" s="57"/>
      <c r="I41" s="57"/>
      <c r="J41" s="57"/>
      <c r="K41" s="58"/>
    </row>
    <row r="42" spans="1:11" ht="14.25">
      <c r="A42" s="25">
        <v>1</v>
      </c>
      <c r="B42" s="33"/>
      <c r="C42" s="35"/>
      <c r="D42" s="25"/>
      <c r="E42" s="25"/>
      <c r="F42" s="25"/>
      <c r="G42" s="25"/>
      <c r="H42" s="25"/>
      <c r="I42" s="25"/>
      <c r="J42" s="25"/>
      <c r="K42" s="59"/>
    </row>
    <row r="43" spans="1:11" ht="14.25">
      <c r="A43" s="25">
        <v>2</v>
      </c>
      <c r="B43" s="33"/>
      <c r="C43" s="35"/>
      <c r="D43" s="33"/>
      <c r="E43" s="33"/>
      <c r="F43" s="25"/>
      <c r="G43" s="25"/>
      <c r="H43" s="25"/>
      <c r="I43" s="25"/>
      <c r="J43" s="25"/>
      <c r="K43" s="59"/>
    </row>
    <row r="44" spans="2:11" ht="14.25">
      <c r="B44" s="40"/>
      <c r="C44" s="38"/>
      <c r="D44" s="39"/>
      <c r="E44" s="39"/>
      <c r="F44" s="39"/>
      <c r="H44" s="39"/>
      <c r="I44" s="39"/>
      <c r="J44" s="39"/>
      <c r="K44" s="39"/>
    </row>
    <row r="45" spans="1:11" ht="15">
      <c r="A45" s="29"/>
      <c r="B45" s="60" t="s">
        <v>31</v>
      </c>
      <c r="C45" s="11"/>
      <c r="D45" s="12"/>
      <c r="E45" s="12"/>
      <c r="F45" s="52"/>
      <c r="G45" s="52"/>
      <c r="H45" s="52"/>
      <c r="I45" s="52"/>
      <c r="J45" s="52"/>
      <c r="K45" s="52"/>
    </row>
    <row r="46" spans="1:11" ht="14.25">
      <c r="A46" s="25">
        <v>1</v>
      </c>
      <c r="B46" s="7" t="s">
        <v>14</v>
      </c>
      <c r="C46" s="7" t="s">
        <v>10</v>
      </c>
      <c r="D46" s="7" t="s">
        <v>54</v>
      </c>
      <c r="E46" s="25" t="s">
        <v>29</v>
      </c>
      <c r="F46" s="32">
        <v>25</v>
      </c>
      <c r="G46" s="32"/>
      <c r="H46" s="32"/>
      <c r="I46" s="32"/>
      <c r="J46" s="32"/>
      <c r="K46" s="25">
        <f>F46+G46+H46+I46+J46</f>
        <v>25</v>
      </c>
    </row>
    <row r="47" spans="1:11" ht="14.25">
      <c r="A47" s="25">
        <v>2</v>
      </c>
      <c r="B47" s="34" t="s">
        <v>2</v>
      </c>
      <c r="C47" s="7" t="s">
        <v>8</v>
      </c>
      <c r="D47" s="7" t="s">
        <v>54</v>
      </c>
      <c r="E47" s="25" t="s">
        <v>29</v>
      </c>
      <c r="F47" s="32">
        <v>20</v>
      </c>
      <c r="G47" s="32"/>
      <c r="H47" s="32"/>
      <c r="I47" s="32"/>
      <c r="J47" s="32"/>
      <c r="K47" s="25">
        <f aca="true" t="shared" si="0" ref="K47:K52">F47+G47+H47+I47+J47</f>
        <v>20</v>
      </c>
    </row>
    <row r="48" spans="1:11" ht="14.25">
      <c r="A48" s="25">
        <v>3</v>
      </c>
      <c r="B48" s="34" t="s">
        <v>15</v>
      </c>
      <c r="C48" s="7" t="s">
        <v>8</v>
      </c>
      <c r="D48" s="7" t="s">
        <v>54</v>
      </c>
      <c r="E48" s="25" t="s">
        <v>29</v>
      </c>
      <c r="F48" s="32">
        <v>16</v>
      </c>
      <c r="G48" s="32"/>
      <c r="H48" s="32"/>
      <c r="I48" s="32"/>
      <c r="J48" s="32"/>
      <c r="K48" s="25">
        <f t="shared" si="0"/>
        <v>16</v>
      </c>
    </row>
    <row r="49" spans="1:11" ht="14.25">
      <c r="A49" s="25">
        <v>4</v>
      </c>
      <c r="B49" s="7" t="s">
        <v>58</v>
      </c>
      <c r="C49" s="7" t="s">
        <v>11</v>
      </c>
      <c r="D49" s="7" t="s">
        <v>54</v>
      </c>
      <c r="E49" s="25" t="s">
        <v>29</v>
      </c>
      <c r="F49" s="32">
        <v>13</v>
      </c>
      <c r="G49" s="32"/>
      <c r="H49" s="32"/>
      <c r="I49" s="32"/>
      <c r="J49" s="32"/>
      <c r="K49" s="25">
        <f t="shared" si="0"/>
        <v>13</v>
      </c>
    </row>
    <row r="50" spans="1:11" ht="14.25">
      <c r="A50" s="25">
        <v>5</v>
      </c>
      <c r="B50" s="34" t="s">
        <v>48</v>
      </c>
      <c r="C50" s="7" t="s">
        <v>8</v>
      </c>
      <c r="D50" s="7" t="s">
        <v>54</v>
      </c>
      <c r="E50" s="25" t="s">
        <v>29</v>
      </c>
      <c r="F50" s="32">
        <v>11</v>
      </c>
      <c r="G50" s="32"/>
      <c r="H50" s="32"/>
      <c r="I50" s="32"/>
      <c r="J50" s="32"/>
      <c r="K50" s="25">
        <f t="shared" si="0"/>
        <v>11</v>
      </c>
    </row>
    <row r="51" spans="1:11" ht="14.25">
      <c r="A51" s="25">
        <v>6</v>
      </c>
      <c r="B51" s="34" t="s">
        <v>13</v>
      </c>
      <c r="C51" s="7" t="s">
        <v>10</v>
      </c>
      <c r="D51" s="7" t="s">
        <v>54</v>
      </c>
      <c r="E51" s="25" t="s">
        <v>29</v>
      </c>
      <c r="F51" s="32">
        <v>10</v>
      </c>
      <c r="G51" s="32"/>
      <c r="H51" s="32"/>
      <c r="I51" s="32"/>
      <c r="J51" s="32"/>
      <c r="K51" s="25">
        <f t="shared" si="0"/>
        <v>10</v>
      </c>
    </row>
    <row r="52" spans="1:11" ht="14.25">
      <c r="A52" s="25">
        <v>7</v>
      </c>
      <c r="B52" s="34" t="s">
        <v>46</v>
      </c>
      <c r="C52" s="7" t="s">
        <v>8</v>
      </c>
      <c r="D52" s="7" t="s">
        <v>54</v>
      </c>
      <c r="E52" s="33" t="s">
        <v>29</v>
      </c>
      <c r="F52" s="32">
        <v>9</v>
      </c>
      <c r="G52" s="32"/>
      <c r="H52" s="32"/>
      <c r="I52" s="32"/>
      <c r="J52" s="32"/>
      <c r="K52" s="25">
        <f t="shared" si="0"/>
        <v>9</v>
      </c>
    </row>
    <row r="53" spans="1:11" ht="14.25">
      <c r="A53" s="25">
        <v>8</v>
      </c>
      <c r="B53" s="33"/>
      <c r="C53" s="35"/>
      <c r="D53" s="33"/>
      <c r="E53" s="33"/>
      <c r="F53" s="32"/>
      <c r="G53" s="32"/>
      <c r="H53" s="32"/>
      <c r="I53" s="32"/>
      <c r="J53" s="32"/>
      <c r="K53" s="25"/>
    </row>
    <row r="54" spans="1:11" ht="14.25">
      <c r="A54" s="25">
        <v>9</v>
      </c>
      <c r="B54" s="25"/>
      <c r="C54" s="25"/>
      <c r="D54" s="25"/>
      <c r="E54" s="25"/>
      <c r="F54" s="32"/>
      <c r="G54" s="32"/>
      <c r="H54" s="32"/>
      <c r="I54" s="32"/>
      <c r="J54" s="32"/>
      <c r="K54" s="25"/>
    </row>
    <row r="55" ht="12.75" customHeight="1"/>
    <row r="56" ht="12.75" customHeight="1"/>
    <row r="57" spans="2:11" ht="12.75" customHeight="1">
      <c r="B57" s="23" t="s">
        <v>59</v>
      </c>
      <c r="C57" s="54"/>
      <c r="D57" s="54"/>
      <c r="E57" s="54"/>
      <c r="F57" s="55"/>
      <c r="G57" s="55"/>
      <c r="H57" s="55"/>
      <c r="I57" s="55"/>
      <c r="J57" s="55"/>
      <c r="K57" s="55"/>
    </row>
    <row r="58" spans="1:11" ht="12.75" customHeight="1">
      <c r="A58" s="25"/>
      <c r="B58" s="26" t="s">
        <v>25</v>
      </c>
      <c r="C58" s="26" t="s">
        <v>26</v>
      </c>
      <c r="D58" s="27" t="s">
        <v>27</v>
      </c>
      <c r="E58" s="28" t="s">
        <v>28</v>
      </c>
      <c r="F58" s="28" t="s">
        <v>8</v>
      </c>
      <c r="G58" s="28" t="s">
        <v>40</v>
      </c>
      <c r="H58" s="28" t="s">
        <v>10</v>
      </c>
      <c r="I58" s="28" t="s">
        <v>33</v>
      </c>
      <c r="J58" s="28" t="s">
        <v>11</v>
      </c>
      <c r="K58" s="28" t="s">
        <v>45</v>
      </c>
    </row>
    <row r="59" spans="1:11" ht="12.75" customHeight="1">
      <c r="A59" s="25"/>
      <c r="B59" s="56" t="s">
        <v>32</v>
      </c>
      <c r="C59" s="13"/>
      <c r="D59" s="14"/>
      <c r="E59" s="14"/>
      <c r="F59" s="57"/>
      <c r="G59" s="57"/>
      <c r="H59" s="57"/>
      <c r="I59" s="57"/>
      <c r="J59" s="57"/>
      <c r="K59" s="58"/>
    </row>
    <row r="60" spans="1:11" ht="12.75" customHeight="1">
      <c r="A60" s="25">
        <v>1</v>
      </c>
      <c r="B60" s="34" t="s">
        <v>16</v>
      </c>
      <c r="C60" s="7" t="s">
        <v>8</v>
      </c>
      <c r="D60" s="7" t="s">
        <v>51</v>
      </c>
      <c r="E60" s="7" t="s">
        <v>43</v>
      </c>
      <c r="F60" s="25">
        <v>25</v>
      </c>
      <c r="G60" s="25"/>
      <c r="H60" s="25"/>
      <c r="I60" s="25"/>
      <c r="J60" s="25"/>
      <c r="K60" s="25">
        <f>F60+G60+H60+I60+J60</f>
        <v>25</v>
      </c>
    </row>
    <row r="61" spans="1:11" ht="12.75" customHeight="1">
      <c r="A61" s="25">
        <v>2</v>
      </c>
      <c r="B61" s="34" t="s">
        <v>47</v>
      </c>
      <c r="C61" s="7" t="s">
        <v>8</v>
      </c>
      <c r="D61" s="7" t="s">
        <v>51</v>
      </c>
      <c r="E61" s="7" t="s">
        <v>43</v>
      </c>
      <c r="F61" s="25">
        <v>20</v>
      </c>
      <c r="G61" s="25"/>
      <c r="H61" s="25"/>
      <c r="I61" s="25"/>
      <c r="J61" s="25"/>
      <c r="K61" s="25">
        <f>F61+G61+H61+I61+J61</f>
        <v>20</v>
      </c>
    </row>
    <row r="62" spans="1:11" ht="12.75" customHeight="1">
      <c r="A62" s="25">
        <v>3</v>
      </c>
      <c r="B62" s="34" t="s">
        <v>60</v>
      </c>
      <c r="C62" s="7" t="s">
        <v>11</v>
      </c>
      <c r="D62" s="7" t="s">
        <v>51</v>
      </c>
      <c r="E62" s="15" t="s">
        <v>61</v>
      </c>
      <c r="F62" s="25">
        <v>16</v>
      </c>
      <c r="G62" s="25"/>
      <c r="H62" s="25"/>
      <c r="I62" s="25"/>
      <c r="J62" s="25"/>
      <c r="K62" s="25">
        <f>F62+G62+H62+I62+J62</f>
        <v>16</v>
      </c>
    </row>
    <row r="63" spans="1:11" ht="12.75" customHeight="1">
      <c r="A63" s="39"/>
      <c r="B63" s="39"/>
      <c r="C63" s="39"/>
      <c r="D63" s="61"/>
      <c r="E63" s="61"/>
      <c r="F63" s="39"/>
      <c r="G63" s="39"/>
      <c r="H63" s="39"/>
      <c r="I63" s="39"/>
      <c r="J63" s="39"/>
      <c r="K63" s="39"/>
    </row>
    <row r="64" spans="1:11" ht="12.75" customHeight="1">
      <c r="A64" s="39"/>
      <c r="B64" s="60" t="s">
        <v>31</v>
      </c>
      <c r="C64" s="11"/>
      <c r="D64" s="12"/>
      <c r="E64" s="12"/>
      <c r="F64" s="52"/>
      <c r="G64" s="52"/>
      <c r="H64" s="52"/>
      <c r="I64" s="52"/>
      <c r="J64" s="52"/>
      <c r="K64" s="52"/>
    </row>
    <row r="65" spans="1:11" ht="12.75" customHeight="1">
      <c r="A65" s="25">
        <v>1</v>
      </c>
      <c r="B65" s="25"/>
      <c r="C65" s="25"/>
      <c r="D65" s="25"/>
      <c r="E65" s="25"/>
      <c r="F65" s="25"/>
      <c r="G65" s="25"/>
      <c r="H65" s="25"/>
      <c r="I65" s="25"/>
      <c r="J65" s="25"/>
      <c r="K65" s="25">
        <f>F60+G65+H65+I65+J65</f>
        <v>25</v>
      </c>
    </row>
    <row r="66" spans="1:11" ht="12.75" customHeight="1">
      <c r="A66" s="25">
        <v>2</v>
      </c>
      <c r="B66" s="25"/>
      <c r="C66" s="25"/>
      <c r="D66" s="25"/>
      <c r="E66" s="25"/>
      <c r="F66" s="25"/>
      <c r="G66" s="25"/>
      <c r="H66" s="25"/>
      <c r="I66" s="25"/>
      <c r="J66" s="25"/>
      <c r="K66" s="25">
        <f>F61+G66+H66+I66+J66</f>
        <v>20</v>
      </c>
    </row>
    <row r="67" spans="1:11" ht="12.75" customHeight="1">
      <c r="A67" s="25">
        <v>3</v>
      </c>
      <c r="B67" s="25"/>
      <c r="C67" s="25"/>
      <c r="D67" s="25"/>
      <c r="E67" s="25"/>
      <c r="F67" s="25"/>
      <c r="G67" s="25"/>
      <c r="H67" s="25"/>
      <c r="I67" s="25"/>
      <c r="J67" s="25"/>
      <c r="K67" s="25">
        <f>F62+G67+H67+I67+J67</f>
        <v>16</v>
      </c>
    </row>
    <row r="68" spans="1:11" ht="12.75" customHeight="1">
      <c r="A68" s="39"/>
      <c r="B68" s="39"/>
      <c r="C68" s="39"/>
      <c r="D68" s="61"/>
      <c r="E68" s="61"/>
      <c r="F68" s="39"/>
      <c r="G68" s="39"/>
      <c r="H68" s="39"/>
      <c r="I68" s="39"/>
      <c r="J68" s="39"/>
      <c r="K68" s="39"/>
    </row>
    <row r="69" spans="1:11" ht="12.75" customHeight="1">
      <c r="A69" s="39"/>
      <c r="B69" s="39"/>
      <c r="C69" s="39"/>
      <c r="D69" s="61"/>
      <c r="E69" s="61"/>
      <c r="F69" s="39"/>
      <c r="G69" s="39"/>
      <c r="H69" s="39"/>
      <c r="I69" s="39"/>
      <c r="J69" s="39"/>
      <c r="K69" s="39"/>
    </row>
    <row r="70" spans="1:11" ht="12.75" customHeight="1">
      <c r="A70" s="39"/>
      <c r="B70" s="39"/>
      <c r="C70" s="39"/>
      <c r="D70" s="61"/>
      <c r="E70" s="61"/>
      <c r="F70" s="39"/>
      <c r="G70" s="39"/>
      <c r="H70" s="39"/>
      <c r="I70" s="39"/>
      <c r="J70" s="39"/>
      <c r="K70" s="39"/>
    </row>
    <row r="71" spans="1:11" ht="12.75" customHeight="1">
      <c r="A71" s="39"/>
      <c r="B71" s="39"/>
      <c r="C71" s="39"/>
      <c r="D71" s="61"/>
      <c r="E71" s="61"/>
      <c r="F71" s="39"/>
      <c r="G71" s="39"/>
      <c r="H71" s="39"/>
      <c r="I71" s="39"/>
      <c r="J71" s="39"/>
      <c r="K71" s="39"/>
    </row>
    <row r="72" spans="1:11" ht="12.75" customHeight="1">
      <c r="A72" s="39"/>
      <c r="B72" s="39"/>
      <c r="C72" s="39"/>
      <c r="D72" s="61"/>
      <c r="E72" s="61"/>
      <c r="F72" s="39"/>
      <c r="G72" s="39"/>
      <c r="H72" s="39"/>
      <c r="I72" s="39"/>
      <c r="J72" s="39"/>
      <c r="K72" s="39"/>
    </row>
    <row r="73" spans="1:11" ht="12.75" customHeight="1">
      <c r="A73" s="39"/>
      <c r="B73" s="39"/>
      <c r="C73" s="39"/>
      <c r="D73" s="61"/>
      <c r="E73" s="61"/>
      <c r="F73" s="39"/>
      <c r="G73" s="39"/>
      <c r="H73" s="39"/>
      <c r="I73" s="39"/>
      <c r="J73" s="39"/>
      <c r="K73" s="39"/>
    </row>
    <row r="74" spans="1:11" ht="12.75" customHeight="1">
      <c r="A74" s="39"/>
      <c r="B74" s="39"/>
      <c r="C74" s="39"/>
      <c r="D74" s="61"/>
      <c r="E74" s="61"/>
      <c r="F74" s="39"/>
      <c r="G74" s="39"/>
      <c r="H74" s="39"/>
      <c r="I74" s="39"/>
      <c r="J74" s="39"/>
      <c r="K74" s="39"/>
    </row>
    <row r="75" spans="1:11" ht="12.75" customHeight="1">
      <c r="A75" s="39"/>
      <c r="B75" s="39"/>
      <c r="C75" s="39"/>
      <c r="D75" s="61"/>
      <c r="E75" s="61"/>
      <c r="F75" s="39"/>
      <c r="G75" s="39"/>
      <c r="H75" s="39"/>
      <c r="I75" s="39"/>
      <c r="J75" s="39"/>
      <c r="K75" s="39"/>
    </row>
    <row r="76" spans="1:11" ht="12.75" customHeight="1">
      <c r="A76" s="39"/>
      <c r="B76" s="39"/>
      <c r="C76" s="39"/>
      <c r="D76" s="61"/>
      <c r="E76" s="61"/>
      <c r="F76" s="39"/>
      <c r="G76" s="39"/>
      <c r="H76" s="39"/>
      <c r="I76" s="39"/>
      <c r="J76" s="39"/>
      <c r="K76" s="39"/>
    </row>
    <row r="77" spans="1:11" ht="12.75" customHeight="1">
      <c r="A77" s="39"/>
      <c r="B77" s="39"/>
      <c r="C77" s="39"/>
      <c r="D77" s="61"/>
      <c r="E77" s="61"/>
      <c r="F77" s="39"/>
      <c r="G77" s="39"/>
      <c r="H77" s="39"/>
      <c r="I77" s="39"/>
      <c r="J77" s="39"/>
      <c r="K77" s="39"/>
    </row>
    <row r="78" spans="2:11" ht="15">
      <c r="B78" s="23" t="s">
        <v>35</v>
      </c>
      <c r="C78" s="4"/>
      <c r="D78" s="4"/>
      <c r="E78" s="4"/>
      <c r="F78" s="55"/>
      <c r="G78" s="55"/>
      <c r="H78" s="55"/>
      <c r="I78" s="55"/>
      <c r="J78" s="55"/>
      <c r="K78" s="55"/>
    </row>
    <row r="79" spans="1:11" ht="15">
      <c r="A79" s="25"/>
      <c r="B79" s="26" t="s">
        <v>25</v>
      </c>
      <c r="C79" s="26" t="s">
        <v>26</v>
      </c>
      <c r="D79" s="27" t="s">
        <v>27</v>
      </c>
      <c r="E79" s="28" t="s">
        <v>28</v>
      </c>
      <c r="F79" s="28" t="s">
        <v>8</v>
      </c>
      <c r="G79" s="28" t="s">
        <v>40</v>
      </c>
      <c r="H79" s="28" t="s">
        <v>10</v>
      </c>
      <c r="I79" s="28" t="s">
        <v>33</v>
      </c>
      <c r="J79" s="28" t="s">
        <v>11</v>
      </c>
      <c r="K79" s="28" t="s">
        <v>45</v>
      </c>
    </row>
    <row r="80" spans="1:11" ht="15">
      <c r="A80" s="29"/>
      <c r="B80" s="30" t="s">
        <v>32</v>
      </c>
      <c r="C80" s="5"/>
      <c r="D80" s="6"/>
      <c r="E80" s="6"/>
      <c r="F80" s="31"/>
      <c r="G80" s="31"/>
      <c r="H80" s="31"/>
      <c r="I80" s="31"/>
      <c r="J80" s="31"/>
      <c r="K80" s="31"/>
    </row>
    <row r="81" spans="1:11" ht="14.25">
      <c r="A81" s="25">
        <v>1</v>
      </c>
      <c r="B81" s="33" t="s">
        <v>19</v>
      </c>
      <c r="C81" s="7" t="s">
        <v>33</v>
      </c>
      <c r="D81" s="7" t="s">
        <v>51</v>
      </c>
      <c r="E81" s="7" t="s">
        <v>43</v>
      </c>
      <c r="F81" s="62">
        <v>25</v>
      </c>
      <c r="G81" s="62"/>
      <c r="H81" s="62"/>
      <c r="I81" s="62"/>
      <c r="J81" s="62"/>
      <c r="K81" s="25">
        <f>F81+G81+H81+I81+J81</f>
        <v>25</v>
      </c>
    </row>
    <row r="82" spans="1:11" ht="14.25">
      <c r="A82" s="25">
        <v>2</v>
      </c>
      <c r="B82" s="34" t="s">
        <v>63</v>
      </c>
      <c r="C82" s="7" t="s">
        <v>8</v>
      </c>
      <c r="D82" s="7" t="s">
        <v>51</v>
      </c>
      <c r="E82" s="7" t="s">
        <v>43</v>
      </c>
      <c r="F82" s="62">
        <v>20</v>
      </c>
      <c r="G82" s="62"/>
      <c r="H82" s="62"/>
      <c r="I82" s="62"/>
      <c r="J82" s="62"/>
      <c r="K82" s="25">
        <f aca="true" t="shared" si="1" ref="K82:K88">F82+G82+H82+I82+J82</f>
        <v>20</v>
      </c>
    </row>
    <row r="83" spans="1:11" ht="14.25">
      <c r="A83" s="25">
        <v>3</v>
      </c>
      <c r="B83" s="34" t="s">
        <v>4</v>
      </c>
      <c r="C83" s="7" t="s">
        <v>8</v>
      </c>
      <c r="D83" s="7" t="s">
        <v>51</v>
      </c>
      <c r="E83" s="7" t="s">
        <v>43</v>
      </c>
      <c r="F83" s="62">
        <v>16</v>
      </c>
      <c r="G83" s="62"/>
      <c r="H83" s="62"/>
      <c r="I83" s="62"/>
      <c r="J83" s="62"/>
      <c r="K83" s="25">
        <f t="shared" si="1"/>
        <v>16</v>
      </c>
    </row>
    <row r="84" spans="1:11" ht="14.25">
      <c r="A84" s="25">
        <v>4</v>
      </c>
      <c r="B84" s="7" t="s">
        <v>64</v>
      </c>
      <c r="C84" s="7" t="s">
        <v>11</v>
      </c>
      <c r="D84" s="7" t="s">
        <v>51</v>
      </c>
      <c r="E84" s="7" t="s">
        <v>43</v>
      </c>
      <c r="F84" s="33">
        <v>13</v>
      </c>
      <c r="G84" s="33"/>
      <c r="H84" s="33"/>
      <c r="I84" s="33"/>
      <c r="J84" s="33"/>
      <c r="K84" s="25">
        <f t="shared" si="1"/>
        <v>13</v>
      </c>
    </row>
    <row r="85" spans="1:11" ht="14.25">
      <c r="A85" s="25">
        <v>5</v>
      </c>
      <c r="B85" s="7" t="s">
        <v>65</v>
      </c>
      <c r="C85" s="7" t="s">
        <v>8</v>
      </c>
      <c r="D85" s="7" t="s">
        <v>51</v>
      </c>
      <c r="E85" s="7" t="s">
        <v>43</v>
      </c>
      <c r="F85" s="33">
        <v>11</v>
      </c>
      <c r="G85" s="33"/>
      <c r="H85" s="33"/>
      <c r="I85" s="33"/>
      <c r="J85" s="33"/>
      <c r="K85" s="25">
        <f t="shared" si="1"/>
        <v>11</v>
      </c>
    </row>
    <row r="86" spans="1:11" ht="14.25">
      <c r="A86" s="25">
        <v>6</v>
      </c>
      <c r="B86" s="34" t="s">
        <v>66</v>
      </c>
      <c r="C86" s="7" t="s">
        <v>9</v>
      </c>
      <c r="D86" s="7" t="s">
        <v>51</v>
      </c>
      <c r="E86" s="7" t="s">
        <v>43</v>
      </c>
      <c r="F86" s="33">
        <v>10</v>
      </c>
      <c r="G86" s="33"/>
      <c r="H86" s="33"/>
      <c r="I86" s="33"/>
      <c r="J86" s="33"/>
      <c r="K86" s="25">
        <f t="shared" si="1"/>
        <v>10</v>
      </c>
    </row>
    <row r="87" spans="1:11" ht="14.25">
      <c r="A87" s="25">
        <v>7</v>
      </c>
      <c r="B87" s="7" t="s">
        <v>67</v>
      </c>
      <c r="C87" s="7" t="s">
        <v>8</v>
      </c>
      <c r="D87" s="7" t="s">
        <v>51</v>
      </c>
      <c r="E87" s="7" t="s">
        <v>43</v>
      </c>
      <c r="F87" s="33">
        <v>9</v>
      </c>
      <c r="G87" s="33"/>
      <c r="H87" s="33"/>
      <c r="I87" s="33"/>
      <c r="J87" s="33"/>
      <c r="K87" s="25">
        <f t="shared" si="1"/>
        <v>9</v>
      </c>
    </row>
    <row r="88" spans="1:11" ht="14.25">
      <c r="A88" s="59">
        <v>8</v>
      </c>
      <c r="B88" s="7" t="s">
        <v>79</v>
      </c>
      <c r="C88" s="7" t="s">
        <v>8</v>
      </c>
      <c r="D88" s="7" t="s">
        <v>51</v>
      </c>
      <c r="E88" s="62" t="s">
        <v>43</v>
      </c>
      <c r="F88" s="62">
        <v>0</v>
      </c>
      <c r="G88" s="62"/>
      <c r="H88" s="62"/>
      <c r="I88" s="62"/>
      <c r="J88" s="62"/>
      <c r="K88" s="25">
        <f t="shared" si="1"/>
        <v>0</v>
      </c>
    </row>
    <row r="89" spans="1:11" ht="14.25">
      <c r="A89" s="25">
        <v>9</v>
      </c>
      <c r="B89" s="77"/>
      <c r="C89" s="78"/>
      <c r="D89" s="77"/>
      <c r="E89" s="77"/>
      <c r="F89" s="62"/>
      <c r="G89" s="62"/>
      <c r="H89" s="62"/>
      <c r="I89" s="62"/>
      <c r="J89" s="62"/>
      <c r="K89" s="62"/>
    </row>
    <row r="90" spans="2:9" s="39" customFormat="1" ht="14.25">
      <c r="B90" s="66"/>
      <c r="C90" s="67"/>
      <c r="D90" s="66"/>
      <c r="E90" s="66"/>
      <c r="H90" s="40"/>
      <c r="I90" s="40"/>
    </row>
    <row r="91" spans="1:11" ht="15">
      <c r="A91" s="29"/>
      <c r="B91" s="60" t="s">
        <v>31</v>
      </c>
      <c r="C91" s="11"/>
      <c r="D91" s="12"/>
      <c r="E91" s="12"/>
      <c r="F91" s="52"/>
      <c r="G91" s="52"/>
      <c r="H91" s="52"/>
      <c r="I91" s="52"/>
      <c r="J91" s="52"/>
      <c r="K91" s="52"/>
    </row>
    <row r="92" spans="1:11" ht="15">
      <c r="A92" s="25">
        <v>1</v>
      </c>
      <c r="B92" s="2" t="s">
        <v>3</v>
      </c>
      <c r="C92" s="1" t="s">
        <v>8</v>
      </c>
      <c r="D92" s="1" t="s">
        <v>54</v>
      </c>
      <c r="E92" s="62" t="s">
        <v>43</v>
      </c>
      <c r="F92" s="62">
        <v>25</v>
      </c>
      <c r="G92" s="62"/>
      <c r="H92" s="62"/>
      <c r="I92" s="62"/>
      <c r="J92" s="62"/>
      <c r="K92" s="25">
        <f>F92+G92+H92+I92+J92</f>
        <v>25</v>
      </c>
    </row>
    <row r="93" spans="1:11" ht="15">
      <c r="A93" s="25">
        <v>2</v>
      </c>
      <c r="B93" s="1" t="s">
        <v>69</v>
      </c>
      <c r="C93" s="1" t="s">
        <v>8</v>
      </c>
      <c r="D93" s="1" t="s">
        <v>54</v>
      </c>
      <c r="E93" s="62" t="s">
        <v>43</v>
      </c>
      <c r="F93" s="62">
        <v>20</v>
      </c>
      <c r="G93" s="62"/>
      <c r="H93" s="62"/>
      <c r="I93" s="62"/>
      <c r="J93" s="62"/>
      <c r="K93" s="25">
        <f aca="true" t="shared" si="2" ref="K93:K102">F93+G93+H93+I93+J93</f>
        <v>20</v>
      </c>
    </row>
    <row r="94" spans="1:11" ht="15">
      <c r="A94" s="25">
        <v>3</v>
      </c>
      <c r="B94" s="1" t="s">
        <v>70</v>
      </c>
      <c r="C94" s="1" t="s">
        <v>8</v>
      </c>
      <c r="D94" s="79" t="s">
        <v>54</v>
      </c>
      <c r="E94" s="62" t="s">
        <v>43</v>
      </c>
      <c r="F94" s="62">
        <v>16</v>
      </c>
      <c r="G94" s="62"/>
      <c r="H94" s="62"/>
      <c r="I94" s="62"/>
      <c r="J94" s="62"/>
      <c r="K94" s="25">
        <f t="shared" si="2"/>
        <v>16</v>
      </c>
    </row>
    <row r="95" spans="1:11" ht="15">
      <c r="A95" s="25">
        <v>4</v>
      </c>
      <c r="B95" s="1" t="s">
        <v>71</v>
      </c>
      <c r="C95" s="1" t="s">
        <v>11</v>
      </c>
      <c r="D95" s="1" t="s">
        <v>54</v>
      </c>
      <c r="E95" s="62" t="s">
        <v>43</v>
      </c>
      <c r="F95" s="33">
        <v>13</v>
      </c>
      <c r="G95" s="62"/>
      <c r="H95" s="62"/>
      <c r="I95" s="62"/>
      <c r="J95" s="62"/>
      <c r="K95" s="25">
        <f t="shared" si="2"/>
        <v>13</v>
      </c>
    </row>
    <row r="96" spans="1:11" ht="15">
      <c r="A96" s="25">
        <v>5</v>
      </c>
      <c r="B96" s="1" t="s">
        <v>72</v>
      </c>
      <c r="C96" s="1" t="s">
        <v>11</v>
      </c>
      <c r="D96" s="1" t="s">
        <v>54</v>
      </c>
      <c r="E96" s="3" t="s">
        <v>61</v>
      </c>
      <c r="F96" s="33">
        <v>11</v>
      </c>
      <c r="G96" s="62"/>
      <c r="H96" s="62"/>
      <c r="I96" s="62"/>
      <c r="J96" s="62"/>
      <c r="K96" s="25">
        <f t="shared" si="2"/>
        <v>11</v>
      </c>
    </row>
    <row r="97" spans="1:11" ht="15">
      <c r="A97" s="25">
        <v>6</v>
      </c>
      <c r="B97" s="1" t="s">
        <v>73</v>
      </c>
      <c r="C97" s="1" t="s">
        <v>11</v>
      </c>
      <c r="D97" s="1" t="s">
        <v>54</v>
      </c>
      <c r="E97" s="62" t="s">
        <v>43</v>
      </c>
      <c r="F97" s="33">
        <v>10</v>
      </c>
      <c r="G97" s="62"/>
      <c r="H97" s="62"/>
      <c r="I97" s="62"/>
      <c r="J97" s="62"/>
      <c r="K97" s="25">
        <f t="shared" si="2"/>
        <v>10</v>
      </c>
    </row>
    <row r="98" spans="1:11" ht="15">
      <c r="A98" s="25">
        <v>7</v>
      </c>
      <c r="B98" s="1" t="s">
        <v>74</v>
      </c>
      <c r="C98" s="1" t="s">
        <v>8</v>
      </c>
      <c r="D98" s="1" t="s">
        <v>54</v>
      </c>
      <c r="E98" s="62" t="s">
        <v>43</v>
      </c>
      <c r="F98" s="33">
        <v>9</v>
      </c>
      <c r="G98" s="33"/>
      <c r="H98" s="33"/>
      <c r="I98" s="33"/>
      <c r="J98" s="33"/>
      <c r="K98" s="25">
        <f t="shared" si="2"/>
        <v>9</v>
      </c>
    </row>
    <row r="99" spans="1:11" ht="15">
      <c r="A99" s="25">
        <v>8</v>
      </c>
      <c r="B99" s="2" t="s">
        <v>75</v>
      </c>
      <c r="C99" s="1" t="s">
        <v>9</v>
      </c>
      <c r="D99" s="1" t="s">
        <v>54</v>
      </c>
      <c r="E99" s="80" t="s">
        <v>80</v>
      </c>
      <c r="F99" s="62">
        <v>8</v>
      </c>
      <c r="G99" s="33"/>
      <c r="H99" s="33"/>
      <c r="I99" s="33"/>
      <c r="J99" s="33"/>
      <c r="K99" s="25">
        <f t="shared" si="2"/>
        <v>8</v>
      </c>
    </row>
    <row r="100" spans="1:11" ht="15">
      <c r="A100" s="25">
        <v>9</v>
      </c>
      <c r="B100" s="1" t="s">
        <v>76</v>
      </c>
      <c r="C100" s="1" t="s">
        <v>8</v>
      </c>
      <c r="D100" s="1" t="s">
        <v>54</v>
      </c>
      <c r="E100" s="62" t="s">
        <v>43</v>
      </c>
      <c r="F100" s="33">
        <v>7</v>
      </c>
      <c r="G100" s="33"/>
      <c r="H100" s="33"/>
      <c r="I100" s="33"/>
      <c r="J100" s="33"/>
      <c r="K100" s="25">
        <f t="shared" si="2"/>
        <v>7</v>
      </c>
    </row>
    <row r="101" spans="1:11" ht="15">
      <c r="A101" s="25">
        <v>10</v>
      </c>
      <c r="B101" s="2" t="s">
        <v>77</v>
      </c>
      <c r="C101" s="1" t="s">
        <v>8</v>
      </c>
      <c r="D101" s="1" t="s">
        <v>54</v>
      </c>
      <c r="E101" s="62" t="s">
        <v>43</v>
      </c>
      <c r="F101" s="62">
        <v>6</v>
      </c>
      <c r="G101" s="62"/>
      <c r="H101" s="62"/>
      <c r="I101" s="62"/>
      <c r="J101" s="62"/>
      <c r="K101" s="25">
        <f t="shared" si="2"/>
        <v>6</v>
      </c>
    </row>
    <row r="102" spans="1:11" ht="15">
      <c r="A102" s="25">
        <v>11</v>
      </c>
      <c r="B102" s="1" t="s">
        <v>78</v>
      </c>
      <c r="C102" s="1" t="s">
        <v>11</v>
      </c>
      <c r="D102" s="1" t="s">
        <v>54</v>
      </c>
      <c r="E102" s="62" t="s">
        <v>43</v>
      </c>
      <c r="F102" s="33">
        <v>5</v>
      </c>
      <c r="G102" s="33"/>
      <c r="H102" s="33"/>
      <c r="I102" s="33"/>
      <c r="J102" s="33"/>
      <c r="K102" s="25">
        <f t="shared" si="2"/>
        <v>5</v>
      </c>
    </row>
    <row r="103" spans="1:11" ht="14.25">
      <c r="A103" s="63">
        <v>12</v>
      </c>
      <c r="B103" s="64"/>
      <c r="C103" s="68"/>
      <c r="D103" s="64"/>
      <c r="E103" s="64"/>
      <c r="F103" s="64"/>
      <c r="G103" s="64"/>
      <c r="H103" s="64"/>
      <c r="I103" s="64"/>
      <c r="J103" s="64"/>
      <c r="K103" s="64"/>
    </row>
    <row r="104" spans="1:11" ht="14.25">
      <c r="A104" s="25">
        <v>13</v>
      </c>
      <c r="B104" s="33"/>
      <c r="C104" s="35"/>
      <c r="D104" s="33"/>
      <c r="E104" s="33"/>
      <c r="F104" s="33"/>
      <c r="G104" s="33"/>
      <c r="H104" s="33"/>
      <c r="I104" s="33"/>
      <c r="J104" s="33"/>
      <c r="K104" s="33"/>
    </row>
    <row r="105" spans="1:11" ht="14.25">
      <c r="A105" s="39"/>
      <c r="B105" s="40"/>
      <c r="C105" s="38"/>
      <c r="D105" s="40"/>
      <c r="E105" s="40"/>
      <c r="F105" s="40"/>
      <c r="G105" s="40"/>
      <c r="H105" s="40"/>
      <c r="I105" s="40"/>
      <c r="J105" s="40"/>
      <c r="K105" s="40"/>
    </row>
    <row r="106" spans="1:11" ht="14.25">
      <c r="A106" s="39"/>
      <c r="B106" s="40"/>
      <c r="C106" s="38"/>
      <c r="D106" s="40"/>
      <c r="E106" s="40"/>
      <c r="F106" s="40"/>
      <c r="G106" s="40"/>
      <c r="H106" s="40"/>
      <c r="I106" s="40"/>
      <c r="J106" s="40"/>
      <c r="K106" s="40"/>
    </row>
    <row r="107" spans="1:11" ht="14.25">
      <c r="A107" s="39"/>
      <c r="B107" s="40"/>
      <c r="C107" s="38"/>
      <c r="D107" s="40"/>
      <c r="E107" s="40"/>
      <c r="F107" s="40"/>
      <c r="G107" s="40"/>
      <c r="H107" s="40"/>
      <c r="I107" s="40"/>
      <c r="J107" s="40"/>
      <c r="K107" s="40"/>
    </row>
    <row r="108" spans="1:11" ht="14.25">
      <c r="A108" s="39"/>
      <c r="B108" s="40"/>
      <c r="C108" s="38"/>
      <c r="D108" s="40"/>
      <c r="E108" s="40"/>
      <c r="F108" s="40"/>
      <c r="G108" s="40"/>
      <c r="H108" s="40"/>
      <c r="I108" s="40"/>
      <c r="J108" s="40"/>
      <c r="K108" s="40"/>
    </row>
    <row r="109" spans="1:11" ht="14.25">
      <c r="A109" s="39"/>
      <c r="B109" s="40"/>
      <c r="C109" s="38"/>
      <c r="D109" s="40"/>
      <c r="E109" s="40"/>
      <c r="F109" s="40"/>
      <c r="G109" s="40"/>
      <c r="H109" s="40"/>
      <c r="I109" s="40"/>
      <c r="J109" s="40"/>
      <c r="K109" s="40"/>
    </row>
    <row r="110" spans="1:11" ht="14.25">
      <c r="A110" s="39"/>
      <c r="B110" s="40"/>
      <c r="C110" s="38"/>
      <c r="D110" s="40"/>
      <c r="E110" s="40"/>
      <c r="F110" s="40"/>
      <c r="G110" s="40"/>
      <c r="H110" s="40"/>
      <c r="I110" s="40"/>
      <c r="J110" s="40"/>
      <c r="K110" s="40"/>
    </row>
    <row r="111" spans="1:11" ht="14.25">
      <c r="A111" s="39"/>
      <c r="B111" s="40"/>
      <c r="C111" s="38"/>
      <c r="D111" s="40"/>
      <c r="E111" s="40"/>
      <c r="F111" s="40"/>
      <c r="G111" s="40"/>
      <c r="H111" s="40"/>
      <c r="I111" s="40"/>
      <c r="J111" s="40"/>
      <c r="K111" s="40"/>
    </row>
    <row r="112" spans="2:11" ht="14.25">
      <c r="B112" s="40"/>
      <c r="C112" s="38"/>
      <c r="D112" s="39"/>
      <c r="E112" s="39"/>
      <c r="F112" s="40"/>
      <c r="G112" s="40"/>
      <c r="H112" s="40"/>
      <c r="I112" s="39"/>
      <c r="J112" s="39"/>
      <c r="K112" s="39"/>
    </row>
    <row r="113" spans="2:11" ht="14.25">
      <c r="B113" s="40"/>
      <c r="C113" s="38"/>
      <c r="D113" s="39"/>
      <c r="E113" s="39"/>
      <c r="F113" s="40"/>
      <c r="H113" s="39"/>
      <c r="I113" s="39"/>
      <c r="J113" s="39"/>
      <c r="K113" s="39"/>
    </row>
    <row r="114" spans="2:11" ht="15">
      <c r="B114" s="23" t="s">
        <v>36</v>
      </c>
      <c r="C114" s="4"/>
      <c r="D114" s="4"/>
      <c r="E114" s="4"/>
      <c r="F114" s="55"/>
      <c r="G114" s="55"/>
      <c r="H114" s="55"/>
      <c r="I114" s="55"/>
      <c r="J114" s="55"/>
      <c r="K114" s="55"/>
    </row>
    <row r="115" spans="1:11" ht="15">
      <c r="A115" s="25"/>
      <c r="B115" s="26" t="s">
        <v>25</v>
      </c>
      <c r="C115" s="26" t="s">
        <v>26</v>
      </c>
      <c r="D115" s="27" t="s">
        <v>27</v>
      </c>
      <c r="E115" s="28" t="s">
        <v>28</v>
      </c>
      <c r="F115" s="28" t="s">
        <v>8</v>
      </c>
      <c r="G115" s="28" t="s">
        <v>40</v>
      </c>
      <c r="H115" s="28" t="s">
        <v>10</v>
      </c>
      <c r="I115" s="28" t="s">
        <v>33</v>
      </c>
      <c r="J115" s="28" t="s">
        <v>11</v>
      </c>
      <c r="K115" s="28" t="s">
        <v>45</v>
      </c>
    </row>
    <row r="116" spans="1:11" ht="15">
      <c r="A116" s="29"/>
      <c r="B116" s="69" t="s">
        <v>32</v>
      </c>
      <c r="C116" s="5"/>
      <c r="D116" s="6"/>
      <c r="E116" s="6"/>
      <c r="F116" s="31"/>
      <c r="G116" s="31"/>
      <c r="H116" s="31"/>
      <c r="I116" s="31"/>
      <c r="J116" s="31"/>
      <c r="K116" s="31"/>
    </row>
    <row r="117" spans="1:11" ht="15">
      <c r="A117" s="25">
        <v>1</v>
      </c>
      <c r="B117" s="2" t="s">
        <v>81</v>
      </c>
      <c r="C117" s="1" t="s">
        <v>11</v>
      </c>
      <c r="D117" s="1" t="s">
        <v>51</v>
      </c>
      <c r="E117" s="33" t="s">
        <v>43</v>
      </c>
      <c r="F117" s="33">
        <v>25</v>
      </c>
      <c r="G117" s="33"/>
      <c r="H117" s="33"/>
      <c r="I117" s="33"/>
      <c r="J117" s="62"/>
      <c r="K117" s="25">
        <f>F117+G117+H117+I117+J117</f>
        <v>25</v>
      </c>
    </row>
    <row r="118" spans="1:11" ht="15">
      <c r="A118" s="25">
        <v>2</v>
      </c>
      <c r="B118" s="2" t="s">
        <v>82</v>
      </c>
      <c r="C118" s="1" t="s">
        <v>11</v>
      </c>
      <c r="D118" s="1" t="s">
        <v>51</v>
      </c>
      <c r="E118" s="33" t="s">
        <v>43</v>
      </c>
      <c r="F118" s="33">
        <v>20</v>
      </c>
      <c r="G118" s="33"/>
      <c r="H118" s="33"/>
      <c r="I118" s="33"/>
      <c r="J118" s="62"/>
      <c r="K118" s="25">
        <f>F118+G118+H118+I118+J118</f>
        <v>20</v>
      </c>
    </row>
    <row r="119" spans="1:11" ht="14.25">
      <c r="A119" s="25">
        <v>3</v>
      </c>
      <c r="B119" s="33"/>
      <c r="C119" s="35"/>
      <c r="D119" s="33"/>
      <c r="E119" s="33"/>
      <c r="F119" s="33"/>
      <c r="G119" s="33"/>
      <c r="H119" s="33"/>
      <c r="I119" s="33"/>
      <c r="J119" s="33"/>
      <c r="K119" s="33"/>
    </row>
    <row r="120" spans="1:11" ht="14.25">
      <c r="A120" s="25">
        <v>4</v>
      </c>
      <c r="B120" s="47"/>
      <c r="C120" s="35"/>
      <c r="D120" s="33"/>
      <c r="E120" s="33"/>
      <c r="F120" s="33"/>
      <c r="G120" s="33"/>
      <c r="H120" s="33"/>
      <c r="I120" s="33"/>
      <c r="J120" s="33"/>
      <c r="K120" s="33"/>
    </row>
    <row r="121" spans="2:9" s="39" customFormat="1" ht="14.25">
      <c r="B121" s="70"/>
      <c r="C121" s="67"/>
      <c r="D121" s="66"/>
      <c r="E121" s="66"/>
      <c r="I121" s="40"/>
    </row>
    <row r="122" spans="1:11" ht="15">
      <c r="A122" s="29"/>
      <c r="B122" s="60" t="s">
        <v>31</v>
      </c>
      <c r="C122" s="11"/>
      <c r="D122" s="12"/>
      <c r="E122" s="12"/>
      <c r="F122" s="52"/>
      <c r="G122" s="52"/>
      <c r="H122" s="52"/>
      <c r="I122" s="52"/>
      <c r="J122" s="52"/>
      <c r="K122" s="52"/>
    </row>
    <row r="123" spans="1:11" ht="15">
      <c r="A123" s="25">
        <v>1</v>
      </c>
      <c r="B123" s="2" t="s">
        <v>83</v>
      </c>
      <c r="C123" s="1" t="s">
        <v>9</v>
      </c>
      <c r="D123" s="1" t="s">
        <v>54</v>
      </c>
      <c r="E123" s="80" t="s">
        <v>80</v>
      </c>
      <c r="F123" s="62">
        <v>25</v>
      </c>
      <c r="G123" s="62"/>
      <c r="H123" s="62"/>
      <c r="I123" s="62"/>
      <c r="J123" s="62"/>
      <c r="K123" s="25">
        <f aca="true" t="shared" si="3" ref="K123:K132">F123+G123+H123+I123+J123</f>
        <v>25</v>
      </c>
    </row>
    <row r="124" spans="1:11" ht="15">
      <c r="A124" s="25">
        <v>2</v>
      </c>
      <c r="B124" s="1" t="s">
        <v>372</v>
      </c>
      <c r="C124" s="1" t="s">
        <v>11</v>
      </c>
      <c r="D124" s="1" t="s">
        <v>54</v>
      </c>
      <c r="E124" s="80" t="s">
        <v>80</v>
      </c>
      <c r="F124" s="62">
        <v>20</v>
      </c>
      <c r="G124" s="62"/>
      <c r="H124" s="62"/>
      <c r="I124" s="62"/>
      <c r="J124" s="62"/>
      <c r="K124" s="25">
        <f t="shared" si="3"/>
        <v>20</v>
      </c>
    </row>
    <row r="125" spans="1:11" ht="15">
      <c r="A125" s="25">
        <v>3</v>
      </c>
      <c r="B125" s="1" t="s">
        <v>84</v>
      </c>
      <c r="C125" s="1" t="s">
        <v>11</v>
      </c>
      <c r="D125" s="1" t="s">
        <v>54</v>
      </c>
      <c r="E125" s="3" t="s">
        <v>61</v>
      </c>
      <c r="F125" s="62">
        <v>16</v>
      </c>
      <c r="G125" s="62"/>
      <c r="H125" s="62"/>
      <c r="I125" s="62"/>
      <c r="J125" s="62"/>
      <c r="K125" s="25">
        <f t="shared" si="3"/>
        <v>16</v>
      </c>
    </row>
    <row r="126" spans="1:11" ht="15">
      <c r="A126" s="25">
        <v>4</v>
      </c>
      <c r="B126" s="2" t="s">
        <v>86</v>
      </c>
      <c r="C126" s="1" t="s">
        <v>11</v>
      </c>
      <c r="D126" s="1" t="s">
        <v>54</v>
      </c>
      <c r="E126" s="1"/>
      <c r="F126" s="62">
        <v>13</v>
      </c>
      <c r="G126" s="62"/>
      <c r="H126" s="62"/>
      <c r="I126" s="62"/>
      <c r="J126" s="62"/>
      <c r="K126" s="25">
        <f t="shared" si="3"/>
        <v>13</v>
      </c>
    </row>
    <row r="127" spans="1:11" ht="15">
      <c r="A127" s="25">
        <v>5</v>
      </c>
      <c r="B127" s="2" t="s">
        <v>87</v>
      </c>
      <c r="C127" s="1" t="s">
        <v>11</v>
      </c>
      <c r="D127" s="1" t="s">
        <v>54</v>
      </c>
      <c r="E127" s="3" t="s">
        <v>61</v>
      </c>
      <c r="F127" s="62">
        <v>11</v>
      </c>
      <c r="G127" s="62"/>
      <c r="H127" s="62"/>
      <c r="I127" s="62"/>
      <c r="J127" s="62"/>
      <c r="K127" s="25">
        <f t="shared" si="3"/>
        <v>11</v>
      </c>
    </row>
    <row r="128" spans="1:11" ht="15">
      <c r="A128" s="25">
        <v>6</v>
      </c>
      <c r="B128" s="2" t="s">
        <v>88</v>
      </c>
      <c r="C128" s="1" t="s">
        <v>9</v>
      </c>
      <c r="D128" s="1" t="s">
        <v>54</v>
      </c>
      <c r="E128" s="1"/>
      <c r="F128" s="62">
        <v>10</v>
      </c>
      <c r="G128" s="62"/>
      <c r="H128" s="62"/>
      <c r="I128" s="62"/>
      <c r="J128" s="62"/>
      <c r="K128" s="25">
        <f t="shared" si="3"/>
        <v>10</v>
      </c>
    </row>
    <row r="129" spans="1:11" ht="15">
      <c r="A129" s="25">
        <v>7</v>
      </c>
      <c r="B129" s="2" t="s">
        <v>89</v>
      </c>
      <c r="C129" s="1" t="s">
        <v>9</v>
      </c>
      <c r="D129" s="1" t="s">
        <v>54</v>
      </c>
      <c r="E129" s="1"/>
      <c r="F129" s="33">
        <v>9</v>
      </c>
      <c r="G129" s="33"/>
      <c r="H129" s="33"/>
      <c r="I129" s="33"/>
      <c r="J129" s="33"/>
      <c r="K129" s="25">
        <f t="shared" si="3"/>
        <v>9</v>
      </c>
    </row>
    <row r="130" spans="1:11" ht="15">
      <c r="A130" s="25">
        <v>8</v>
      </c>
      <c r="B130" s="1" t="s">
        <v>12</v>
      </c>
      <c r="C130" s="1" t="s">
        <v>8</v>
      </c>
      <c r="D130" s="1" t="s">
        <v>54</v>
      </c>
      <c r="E130" s="1"/>
      <c r="F130" s="62">
        <v>8</v>
      </c>
      <c r="G130" s="62"/>
      <c r="H130" s="62"/>
      <c r="I130" s="62"/>
      <c r="J130" s="62"/>
      <c r="K130" s="25">
        <f t="shared" si="3"/>
        <v>8</v>
      </c>
    </row>
    <row r="131" spans="1:11" ht="15">
      <c r="A131" s="25">
        <v>9</v>
      </c>
      <c r="B131" s="1" t="s">
        <v>90</v>
      </c>
      <c r="C131" s="1" t="s">
        <v>8</v>
      </c>
      <c r="D131" s="1" t="s">
        <v>54</v>
      </c>
      <c r="E131" s="1"/>
      <c r="F131" s="33">
        <v>7</v>
      </c>
      <c r="G131" s="33"/>
      <c r="H131" s="33"/>
      <c r="I131" s="33"/>
      <c r="J131" s="33"/>
      <c r="K131" s="25">
        <f t="shared" si="3"/>
        <v>7</v>
      </c>
    </row>
    <row r="132" spans="1:11" ht="15">
      <c r="A132" s="25">
        <v>10</v>
      </c>
      <c r="B132" s="2" t="s">
        <v>5</v>
      </c>
      <c r="C132" s="1" t="s">
        <v>8</v>
      </c>
      <c r="D132" s="1" t="s">
        <v>54</v>
      </c>
      <c r="E132" s="1"/>
      <c r="F132" s="33">
        <v>6</v>
      </c>
      <c r="G132" s="33"/>
      <c r="H132" s="33"/>
      <c r="I132" s="33"/>
      <c r="J132" s="33"/>
      <c r="K132" s="25">
        <f t="shared" si="3"/>
        <v>6</v>
      </c>
    </row>
    <row r="133" spans="1:11" ht="14.25">
      <c r="A133" s="63">
        <v>11</v>
      </c>
      <c r="B133" s="77"/>
      <c r="C133" s="78"/>
      <c r="D133" s="77"/>
      <c r="E133" s="77"/>
      <c r="F133" s="77"/>
      <c r="G133" s="77"/>
      <c r="H133" s="77"/>
      <c r="I133" s="77"/>
      <c r="J133" s="77"/>
      <c r="K133" s="77"/>
    </row>
    <row r="134" spans="1:11" ht="14.25">
      <c r="A134" s="25">
        <v>12</v>
      </c>
      <c r="B134" s="62"/>
      <c r="C134" s="65"/>
      <c r="D134" s="62"/>
      <c r="E134" s="62"/>
      <c r="F134" s="33"/>
      <c r="G134" s="33"/>
      <c r="H134" s="33"/>
      <c r="I134" s="33"/>
      <c r="J134" s="33"/>
      <c r="K134" s="33"/>
    </row>
    <row r="135" spans="2:11" ht="14.25">
      <c r="B135" s="40"/>
      <c r="C135" s="38"/>
      <c r="D135" s="39"/>
      <c r="E135" s="39"/>
      <c r="F135" s="40"/>
      <c r="G135" s="39"/>
      <c r="H135" s="39"/>
      <c r="I135" s="39"/>
      <c r="J135" s="39"/>
      <c r="K135" s="39"/>
    </row>
    <row r="136" spans="2:11" ht="14.25">
      <c r="B136" s="40"/>
      <c r="C136" s="38"/>
      <c r="D136" s="40"/>
      <c r="E136" s="40"/>
      <c r="F136" s="40"/>
      <c r="G136" s="39"/>
      <c r="H136" s="40"/>
      <c r="I136" s="39"/>
      <c r="J136" s="39"/>
      <c r="K136" s="39"/>
    </row>
    <row r="137" spans="2:11" ht="14.25">
      <c r="B137" s="40"/>
      <c r="C137" s="38"/>
      <c r="D137" s="39"/>
      <c r="E137" s="39"/>
      <c r="F137" s="40"/>
      <c r="H137" s="39"/>
      <c r="I137" s="39"/>
      <c r="J137" s="39"/>
      <c r="K137" s="39"/>
    </row>
    <row r="138" spans="2:11" ht="15">
      <c r="B138" s="23" t="s">
        <v>37</v>
      </c>
      <c r="C138" s="54"/>
      <c r="D138" s="54"/>
      <c r="E138" s="54"/>
      <c r="F138" s="55"/>
      <c r="G138" s="55"/>
      <c r="H138" s="55"/>
      <c r="I138" s="55"/>
      <c r="J138" s="55"/>
      <c r="K138" s="55"/>
    </row>
    <row r="139" spans="1:11" ht="15">
      <c r="A139" s="25"/>
      <c r="B139" s="26" t="s">
        <v>25</v>
      </c>
      <c r="C139" s="26" t="s">
        <v>26</v>
      </c>
      <c r="D139" s="27" t="s">
        <v>27</v>
      </c>
      <c r="E139" s="28" t="s">
        <v>28</v>
      </c>
      <c r="F139" s="28" t="s">
        <v>8</v>
      </c>
      <c r="G139" s="28" t="s">
        <v>40</v>
      </c>
      <c r="H139" s="28" t="s">
        <v>10</v>
      </c>
      <c r="I139" s="28" t="s">
        <v>33</v>
      </c>
      <c r="J139" s="28" t="s">
        <v>11</v>
      </c>
      <c r="K139" s="28" t="s">
        <v>45</v>
      </c>
    </row>
    <row r="140" spans="1:11" ht="15">
      <c r="A140" s="29"/>
      <c r="B140" s="69" t="s">
        <v>91</v>
      </c>
      <c r="C140" s="5"/>
      <c r="D140" s="6"/>
      <c r="E140" s="6"/>
      <c r="F140" s="31"/>
      <c r="G140" s="31"/>
      <c r="H140" s="31"/>
      <c r="I140" s="31"/>
      <c r="J140" s="31"/>
      <c r="K140" s="31"/>
    </row>
    <row r="141" spans="1:11" ht="15">
      <c r="A141" s="25">
        <v>1</v>
      </c>
      <c r="B141" s="1" t="s">
        <v>92</v>
      </c>
      <c r="C141" s="1" t="s">
        <v>9</v>
      </c>
      <c r="D141" s="1" t="s">
        <v>51</v>
      </c>
      <c r="E141" s="1"/>
      <c r="F141" s="62">
        <v>25</v>
      </c>
      <c r="G141" s="62"/>
      <c r="H141" s="62"/>
      <c r="I141" s="62"/>
      <c r="J141" s="62"/>
      <c r="K141" s="25">
        <f aca="true" t="shared" si="4" ref="K141:K146">F141+G141+H141+I141+J141</f>
        <v>25</v>
      </c>
    </row>
    <row r="142" spans="1:11" ht="15">
      <c r="A142" s="25">
        <v>2</v>
      </c>
      <c r="B142" s="1" t="s">
        <v>93</v>
      </c>
      <c r="C142" s="1" t="s">
        <v>8</v>
      </c>
      <c r="D142" s="1" t="s">
        <v>51</v>
      </c>
      <c r="E142" s="80" t="s">
        <v>80</v>
      </c>
      <c r="F142" s="62">
        <v>20</v>
      </c>
      <c r="G142" s="62"/>
      <c r="H142" s="62"/>
      <c r="I142" s="62"/>
      <c r="J142" s="62"/>
      <c r="K142" s="25">
        <f t="shared" si="4"/>
        <v>20</v>
      </c>
    </row>
    <row r="143" spans="1:11" ht="15">
      <c r="A143" s="25">
        <v>3</v>
      </c>
      <c r="B143" s="1" t="s">
        <v>6</v>
      </c>
      <c r="C143" s="1" t="s">
        <v>8</v>
      </c>
      <c r="D143" s="1" t="s">
        <v>51</v>
      </c>
      <c r="E143" s="3" t="s">
        <v>61</v>
      </c>
      <c r="F143" s="62">
        <v>16</v>
      </c>
      <c r="G143" s="62"/>
      <c r="H143" s="62"/>
      <c r="I143" s="62"/>
      <c r="J143" s="62"/>
      <c r="K143" s="25">
        <f t="shared" si="4"/>
        <v>16</v>
      </c>
    </row>
    <row r="144" spans="1:11" ht="15">
      <c r="A144" s="25">
        <v>4</v>
      </c>
      <c r="B144" s="1" t="s">
        <v>13</v>
      </c>
      <c r="C144" s="1" t="s">
        <v>10</v>
      </c>
      <c r="D144" s="1" t="s">
        <v>51</v>
      </c>
      <c r="E144" s="80" t="s">
        <v>80</v>
      </c>
      <c r="F144" s="62">
        <v>13</v>
      </c>
      <c r="G144" s="62"/>
      <c r="H144" s="62"/>
      <c r="I144" s="62"/>
      <c r="J144" s="62"/>
      <c r="K144" s="25">
        <f t="shared" si="4"/>
        <v>13</v>
      </c>
    </row>
    <row r="145" spans="1:11" ht="15">
      <c r="A145" s="25">
        <v>5</v>
      </c>
      <c r="B145" s="1" t="s">
        <v>21</v>
      </c>
      <c r="C145" s="1" t="s">
        <v>8</v>
      </c>
      <c r="D145" s="1" t="s">
        <v>51</v>
      </c>
      <c r="E145" s="1"/>
      <c r="F145" s="33">
        <v>11</v>
      </c>
      <c r="G145" s="33"/>
      <c r="H145" s="33"/>
      <c r="I145" s="33"/>
      <c r="J145" s="62"/>
      <c r="K145" s="25">
        <f t="shared" si="4"/>
        <v>11</v>
      </c>
    </row>
    <row r="146" spans="1:11" ht="15">
      <c r="A146" s="25">
        <v>6</v>
      </c>
      <c r="B146" s="1" t="s">
        <v>17</v>
      </c>
      <c r="C146" s="1" t="s">
        <v>8</v>
      </c>
      <c r="D146" s="1" t="s">
        <v>51</v>
      </c>
      <c r="E146" s="80" t="s">
        <v>80</v>
      </c>
      <c r="F146" s="62">
        <v>10</v>
      </c>
      <c r="G146" s="62"/>
      <c r="H146" s="62"/>
      <c r="I146" s="62"/>
      <c r="J146" s="62"/>
      <c r="K146" s="25">
        <f t="shared" si="4"/>
        <v>10</v>
      </c>
    </row>
    <row r="147" spans="1:11" ht="14.25">
      <c r="A147" s="25">
        <v>7</v>
      </c>
      <c r="B147" s="7"/>
      <c r="C147" s="35"/>
      <c r="D147" s="33"/>
      <c r="E147" s="33"/>
      <c r="F147" s="33"/>
      <c r="G147" s="33"/>
      <c r="H147" s="33"/>
      <c r="I147" s="33"/>
      <c r="J147" s="62"/>
      <c r="K147" s="33"/>
    </row>
    <row r="148" spans="2:11" ht="14.25">
      <c r="B148" s="37"/>
      <c r="C148" s="38"/>
      <c r="D148" s="40"/>
      <c r="E148" s="40"/>
      <c r="F148" s="40"/>
      <c r="G148" s="39"/>
      <c r="H148" s="40"/>
      <c r="I148" s="39"/>
      <c r="J148" s="39"/>
      <c r="K148" s="39"/>
    </row>
    <row r="149" spans="2:11" ht="14.25">
      <c r="B149" s="37"/>
      <c r="C149" s="38"/>
      <c r="D149" s="40"/>
      <c r="E149" s="40"/>
      <c r="F149" s="40"/>
      <c r="G149" s="39"/>
      <c r="H149" s="40"/>
      <c r="I149" s="39"/>
      <c r="J149" s="39"/>
      <c r="K149" s="39"/>
    </row>
    <row r="150" spans="2:11" ht="15">
      <c r="B150" s="23" t="s">
        <v>38</v>
      </c>
      <c r="C150" s="54"/>
      <c r="D150" s="54"/>
      <c r="E150" s="54"/>
      <c r="F150" s="55"/>
      <c r="G150" s="55"/>
      <c r="H150" s="55"/>
      <c r="I150" s="55"/>
      <c r="J150" s="55"/>
      <c r="K150" s="55"/>
    </row>
    <row r="151" spans="1:11" ht="15">
      <c r="A151" s="25"/>
      <c r="B151" s="26" t="s">
        <v>25</v>
      </c>
      <c r="C151" s="26" t="s">
        <v>26</v>
      </c>
      <c r="D151" s="27" t="s">
        <v>27</v>
      </c>
      <c r="E151" s="28" t="s">
        <v>28</v>
      </c>
      <c r="F151" s="28" t="s">
        <v>8</v>
      </c>
      <c r="G151" s="28" t="s">
        <v>40</v>
      </c>
      <c r="H151" s="28" t="s">
        <v>10</v>
      </c>
      <c r="I151" s="28" t="s">
        <v>33</v>
      </c>
      <c r="J151" s="28" t="s">
        <v>11</v>
      </c>
      <c r="K151" s="28" t="s">
        <v>45</v>
      </c>
    </row>
    <row r="152" spans="1:11" ht="15">
      <c r="A152" s="29"/>
      <c r="B152" s="69" t="s">
        <v>91</v>
      </c>
      <c r="C152" s="5"/>
      <c r="D152" s="6"/>
      <c r="E152" s="6"/>
      <c r="F152" s="31"/>
      <c r="G152" s="31"/>
      <c r="H152" s="31"/>
      <c r="I152" s="31"/>
      <c r="J152" s="31"/>
      <c r="K152" s="31"/>
    </row>
    <row r="153" spans="1:13" ht="15">
      <c r="A153" s="25">
        <v>1</v>
      </c>
      <c r="B153" s="1" t="s">
        <v>94</v>
      </c>
      <c r="C153" s="1" t="s">
        <v>9</v>
      </c>
      <c r="D153" s="1" t="s">
        <v>51</v>
      </c>
      <c r="E153" s="1"/>
      <c r="F153" s="62">
        <v>25</v>
      </c>
      <c r="G153" s="62"/>
      <c r="H153" s="62"/>
      <c r="I153" s="62"/>
      <c r="J153" s="62"/>
      <c r="K153" s="25">
        <f aca="true" t="shared" si="5" ref="K153:K160">F153+G153+H153+I153+J153</f>
        <v>25</v>
      </c>
      <c r="L153" s="50"/>
      <c r="M153" s="50"/>
    </row>
    <row r="154" spans="1:13" ht="15">
      <c r="A154" s="25">
        <v>2</v>
      </c>
      <c r="B154" s="1" t="s">
        <v>95</v>
      </c>
      <c r="C154" s="1" t="s">
        <v>8</v>
      </c>
      <c r="D154" s="1" t="s">
        <v>51</v>
      </c>
      <c r="E154" s="1"/>
      <c r="F154" s="62">
        <v>20</v>
      </c>
      <c r="G154" s="62"/>
      <c r="H154" s="62"/>
      <c r="I154" s="62"/>
      <c r="J154" s="62"/>
      <c r="K154" s="25">
        <f t="shared" si="5"/>
        <v>20</v>
      </c>
      <c r="L154" s="50"/>
      <c r="M154" s="50"/>
    </row>
    <row r="155" spans="1:13" ht="15">
      <c r="A155" s="25">
        <v>3</v>
      </c>
      <c r="B155" s="1" t="s">
        <v>96</v>
      </c>
      <c r="C155" s="1" t="s">
        <v>8</v>
      </c>
      <c r="D155" s="1" t="s">
        <v>51</v>
      </c>
      <c r="E155" s="1"/>
      <c r="F155" s="62">
        <v>16</v>
      </c>
      <c r="G155" s="62"/>
      <c r="H155" s="62"/>
      <c r="I155" s="62"/>
      <c r="J155" s="62"/>
      <c r="K155" s="25">
        <f t="shared" si="5"/>
        <v>16</v>
      </c>
      <c r="L155" s="50"/>
      <c r="M155" s="50"/>
    </row>
    <row r="156" spans="1:13" ht="15">
      <c r="A156" s="25">
        <v>4</v>
      </c>
      <c r="B156" s="2" t="s">
        <v>89</v>
      </c>
      <c r="C156" s="1" t="s">
        <v>9</v>
      </c>
      <c r="D156" s="1" t="s">
        <v>51</v>
      </c>
      <c r="E156" s="1"/>
      <c r="F156" s="62">
        <v>13</v>
      </c>
      <c r="G156" s="62"/>
      <c r="H156" s="62"/>
      <c r="I156" s="62"/>
      <c r="J156" s="62"/>
      <c r="K156" s="25">
        <f t="shared" si="5"/>
        <v>13</v>
      </c>
      <c r="L156" s="50"/>
      <c r="M156" s="50"/>
    </row>
    <row r="157" spans="1:13" ht="15">
      <c r="A157" s="25">
        <v>5</v>
      </c>
      <c r="B157" s="1" t="s">
        <v>24</v>
      </c>
      <c r="C157" s="1" t="s">
        <v>8</v>
      </c>
      <c r="D157" s="1" t="s">
        <v>51</v>
      </c>
      <c r="E157" s="1"/>
      <c r="F157" s="33">
        <v>11</v>
      </c>
      <c r="G157" s="62"/>
      <c r="H157" s="62"/>
      <c r="I157" s="62"/>
      <c r="J157" s="62"/>
      <c r="K157" s="25">
        <f t="shared" si="5"/>
        <v>11</v>
      </c>
      <c r="L157" s="50"/>
      <c r="M157" s="50"/>
    </row>
    <row r="158" spans="1:12" ht="15">
      <c r="A158" s="25">
        <v>6</v>
      </c>
      <c r="B158" s="1" t="s">
        <v>97</v>
      </c>
      <c r="C158" s="1" t="s">
        <v>9</v>
      </c>
      <c r="D158" s="1" t="s">
        <v>51</v>
      </c>
      <c r="E158" s="3" t="s">
        <v>61</v>
      </c>
      <c r="F158" s="62">
        <v>10</v>
      </c>
      <c r="G158" s="33"/>
      <c r="H158" s="33"/>
      <c r="I158" s="33"/>
      <c r="J158" s="33"/>
      <c r="K158" s="25">
        <f t="shared" si="5"/>
        <v>10</v>
      </c>
      <c r="L158" s="50"/>
    </row>
    <row r="159" spans="1:13" ht="15">
      <c r="A159" s="25">
        <v>7</v>
      </c>
      <c r="B159" s="2" t="s">
        <v>98</v>
      </c>
      <c r="C159" s="1" t="s">
        <v>8</v>
      </c>
      <c r="D159" s="1" t="s">
        <v>51</v>
      </c>
      <c r="E159" s="1"/>
      <c r="F159" s="62">
        <v>9</v>
      </c>
      <c r="G159" s="62"/>
      <c r="H159" s="62"/>
      <c r="I159" s="62"/>
      <c r="J159" s="62"/>
      <c r="K159" s="25">
        <f t="shared" si="5"/>
        <v>9</v>
      </c>
      <c r="L159" s="50"/>
      <c r="M159" s="50"/>
    </row>
    <row r="160" spans="1:12" ht="15">
      <c r="A160" s="25">
        <v>8</v>
      </c>
      <c r="B160" s="1" t="s">
        <v>18</v>
      </c>
      <c r="C160" s="1" t="s">
        <v>8</v>
      </c>
      <c r="D160" s="1" t="s">
        <v>51</v>
      </c>
      <c r="E160" s="3" t="s">
        <v>61</v>
      </c>
      <c r="F160" s="62">
        <v>8</v>
      </c>
      <c r="G160" s="62"/>
      <c r="H160" s="62"/>
      <c r="I160" s="62"/>
      <c r="J160" s="62"/>
      <c r="K160" s="25">
        <f t="shared" si="5"/>
        <v>8</v>
      </c>
      <c r="L160" s="50"/>
    </row>
    <row r="161" spans="1:14" ht="14.25">
      <c r="A161" s="25">
        <v>9</v>
      </c>
      <c r="B161" s="33"/>
      <c r="C161" s="35"/>
      <c r="D161" s="33"/>
      <c r="E161" s="33"/>
      <c r="F161" s="33"/>
      <c r="G161" s="33"/>
      <c r="H161" s="33"/>
      <c r="I161" s="33"/>
      <c r="J161" s="33"/>
      <c r="K161" s="33"/>
      <c r="N161" s="50"/>
    </row>
    <row r="162" spans="1:14" ht="14.25">
      <c r="A162" s="25">
        <v>10</v>
      </c>
      <c r="B162" s="62"/>
      <c r="C162" s="65"/>
      <c r="D162" s="62"/>
      <c r="E162" s="62"/>
      <c r="F162" s="62"/>
      <c r="G162" s="33"/>
      <c r="H162" s="33"/>
      <c r="I162" s="33"/>
      <c r="J162" s="33"/>
      <c r="K162" s="33"/>
      <c r="N162" s="50"/>
    </row>
    <row r="163" spans="2:11" ht="14.25">
      <c r="B163" s="66"/>
      <c r="C163" s="67"/>
      <c r="D163" s="66"/>
      <c r="E163" s="66"/>
      <c r="F163" s="40"/>
      <c r="G163" s="39"/>
      <c r="H163" s="39"/>
      <c r="I163" s="39"/>
      <c r="J163" s="39"/>
      <c r="K163" s="39"/>
    </row>
    <row r="164" spans="2:11" ht="15">
      <c r="B164" s="23" t="s">
        <v>361</v>
      </c>
      <c r="C164" s="16"/>
      <c r="D164" s="54"/>
      <c r="E164" s="54"/>
      <c r="F164" s="55"/>
      <c r="G164" s="55"/>
      <c r="H164" s="55"/>
      <c r="I164" s="55"/>
      <c r="J164" s="55"/>
      <c r="K164" s="55"/>
    </row>
    <row r="165" spans="1:11" ht="15">
      <c r="A165" s="25"/>
      <c r="B165" s="26" t="s">
        <v>25</v>
      </c>
      <c r="C165" s="26" t="s">
        <v>26</v>
      </c>
      <c r="D165" s="27" t="s">
        <v>27</v>
      </c>
      <c r="E165" s="28" t="s">
        <v>28</v>
      </c>
      <c r="F165" s="28" t="s">
        <v>8</v>
      </c>
      <c r="G165" s="28" t="s">
        <v>40</v>
      </c>
      <c r="H165" s="28" t="s">
        <v>10</v>
      </c>
      <c r="I165" s="28" t="s">
        <v>33</v>
      </c>
      <c r="J165" s="28" t="s">
        <v>11</v>
      </c>
      <c r="K165" s="28" t="s">
        <v>45</v>
      </c>
    </row>
    <row r="166" spans="1:11" ht="15">
      <c r="A166" s="25"/>
      <c r="B166" s="72" t="s">
        <v>32</v>
      </c>
      <c r="C166" s="17"/>
      <c r="D166" s="18"/>
      <c r="E166" s="18"/>
      <c r="F166" s="71"/>
      <c r="G166" s="73"/>
      <c r="H166" s="71"/>
      <c r="I166" s="71"/>
      <c r="J166" s="73"/>
      <c r="K166" s="74"/>
    </row>
    <row r="167" spans="1:11" ht="14.25">
      <c r="A167" s="25">
        <v>1</v>
      </c>
      <c r="B167" s="171" t="s">
        <v>332</v>
      </c>
      <c r="C167" s="171" t="s">
        <v>8</v>
      </c>
      <c r="D167" s="25"/>
      <c r="E167" s="171">
        <v>7</v>
      </c>
      <c r="F167" s="25">
        <v>25</v>
      </c>
      <c r="G167" s="25"/>
      <c r="H167" s="25"/>
      <c r="I167" s="25"/>
      <c r="J167" s="25"/>
      <c r="K167" s="25">
        <f>F167+G167+H167+I167+J167</f>
        <v>25</v>
      </c>
    </row>
    <row r="168" spans="1:11" ht="14.25">
      <c r="A168" s="25">
        <v>2</v>
      </c>
      <c r="B168" s="171" t="s">
        <v>336</v>
      </c>
      <c r="C168" s="171" t="s">
        <v>11</v>
      </c>
      <c r="D168" s="25"/>
      <c r="E168" s="171">
        <v>6</v>
      </c>
      <c r="F168" s="25">
        <v>20</v>
      </c>
      <c r="G168" s="25"/>
      <c r="H168" s="25"/>
      <c r="I168" s="25"/>
      <c r="J168" s="25"/>
      <c r="K168" s="25">
        <f>F168+G168+H168+I168+J168</f>
        <v>20</v>
      </c>
    </row>
    <row r="169" spans="1:11" ht="14.25">
      <c r="A169" s="25">
        <v>3</v>
      </c>
      <c r="B169" s="47"/>
      <c r="C169" s="44"/>
      <c r="D169" s="44"/>
      <c r="E169" s="44"/>
      <c r="F169" s="25"/>
      <c r="G169" s="25"/>
      <c r="H169" s="25"/>
      <c r="I169" s="25"/>
      <c r="J169" s="25"/>
      <c r="K169" s="25"/>
    </row>
    <row r="170" spans="3:5" ht="15">
      <c r="C170" s="38"/>
      <c r="D170" s="76"/>
      <c r="E170" s="76"/>
    </row>
    <row r="171" spans="2:11" ht="15">
      <c r="B171" s="23" t="s">
        <v>362</v>
      </c>
      <c r="C171" s="16"/>
      <c r="D171" s="54"/>
      <c r="E171" s="54"/>
      <c r="F171" s="55"/>
      <c r="G171" s="55"/>
      <c r="H171" s="55"/>
      <c r="I171" s="55"/>
      <c r="J171" s="55"/>
      <c r="K171" s="55"/>
    </row>
    <row r="172" spans="1:11" ht="15">
      <c r="A172" s="25"/>
      <c r="B172" s="26" t="s">
        <v>25</v>
      </c>
      <c r="C172" s="26" t="s">
        <v>26</v>
      </c>
      <c r="D172" s="27" t="s">
        <v>27</v>
      </c>
      <c r="E172" s="28" t="s">
        <v>28</v>
      </c>
      <c r="F172" s="28" t="s">
        <v>8</v>
      </c>
      <c r="G172" s="28" t="s">
        <v>40</v>
      </c>
      <c r="H172" s="28" t="s">
        <v>10</v>
      </c>
      <c r="I172" s="28" t="s">
        <v>33</v>
      </c>
      <c r="J172" s="28" t="s">
        <v>11</v>
      </c>
      <c r="K172" s="28" t="s">
        <v>45</v>
      </c>
    </row>
    <row r="173" spans="1:11" ht="15">
      <c r="A173" s="25"/>
      <c r="B173" s="72" t="s">
        <v>32</v>
      </c>
      <c r="C173" s="17"/>
      <c r="D173" s="18"/>
      <c r="E173" s="18"/>
      <c r="F173" s="71"/>
      <c r="G173" s="73"/>
      <c r="H173" s="71"/>
      <c r="I173" s="71"/>
      <c r="J173" s="73"/>
      <c r="K173" s="74"/>
    </row>
    <row r="174" spans="1:11" ht="14.25">
      <c r="A174" s="25">
        <v>1</v>
      </c>
      <c r="B174" s="149" t="s">
        <v>23</v>
      </c>
      <c r="C174" s="35" t="s">
        <v>8</v>
      </c>
      <c r="D174" s="25"/>
      <c r="E174" s="25">
        <v>9</v>
      </c>
      <c r="F174" s="25">
        <v>25</v>
      </c>
      <c r="G174" s="25"/>
      <c r="H174" s="25"/>
      <c r="I174" s="25"/>
      <c r="J174" s="25"/>
      <c r="K174" s="25">
        <f>F174+G174+H174+I174+J174</f>
        <v>25</v>
      </c>
    </row>
    <row r="175" spans="1:11" ht="14.25">
      <c r="A175" s="25">
        <v>2</v>
      </c>
      <c r="B175" s="75"/>
      <c r="C175" s="35"/>
      <c r="D175" s="25"/>
      <c r="E175" s="25"/>
      <c r="F175" s="25"/>
      <c r="G175" s="25"/>
      <c r="H175" s="25"/>
      <c r="I175" s="25"/>
      <c r="J175" s="25"/>
      <c r="K175" s="25"/>
    </row>
    <row r="176" spans="1:11" ht="14.25">
      <c r="A176" s="25">
        <v>3</v>
      </c>
      <c r="B176" s="75"/>
      <c r="C176" s="44"/>
      <c r="D176" s="44"/>
      <c r="E176" s="44"/>
      <c r="F176" s="25"/>
      <c r="G176" s="25"/>
      <c r="H176" s="25"/>
      <c r="I176" s="25"/>
      <c r="J176" s="25"/>
      <c r="K176" s="25"/>
    </row>
    <row r="178" spans="2:11" ht="15">
      <c r="B178" s="23" t="s">
        <v>363</v>
      </c>
      <c r="C178" s="16"/>
      <c r="D178" s="54"/>
      <c r="E178" s="54"/>
      <c r="F178" s="55"/>
      <c r="G178" s="55"/>
      <c r="H178" s="55"/>
      <c r="I178" s="55"/>
      <c r="J178" s="55"/>
      <c r="K178" s="55"/>
    </row>
    <row r="179" spans="1:11" ht="15">
      <c r="A179" s="25"/>
      <c r="B179" s="26" t="s">
        <v>25</v>
      </c>
      <c r="C179" s="26" t="s">
        <v>26</v>
      </c>
      <c r="D179" s="27" t="s">
        <v>27</v>
      </c>
      <c r="E179" s="28" t="s">
        <v>28</v>
      </c>
      <c r="F179" s="28" t="s">
        <v>8</v>
      </c>
      <c r="G179" s="28" t="s">
        <v>40</v>
      </c>
      <c r="H179" s="28" t="s">
        <v>10</v>
      </c>
      <c r="I179" s="28" t="s">
        <v>33</v>
      </c>
      <c r="J179" s="28" t="s">
        <v>11</v>
      </c>
      <c r="K179" s="28" t="s">
        <v>45</v>
      </c>
    </row>
    <row r="180" spans="1:11" ht="15">
      <c r="A180" s="25"/>
      <c r="B180" s="72" t="s">
        <v>32</v>
      </c>
      <c r="C180" s="17"/>
      <c r="D180" s="18"/>
      <c r="E180" s="18"/>
      <c r="F180" s="71"/>
      <c r="G180" s="73"/>
      <c r="H180" s="71"/>
      <c r="I180" s="71"/>
      <c r="J180" s="73"/>
      <c r="K180" s="74"/>
    </row>
    <row r="181" spans="1:11" ht="14.25">
      <c r="A181" s="25">
        <v>1</v>
      </c>
      <c r="B181" s="171" t="s">
        <v>345</v>
      </c>
      <c r="C181" s="171" t="s">
        <v>8</v>
      </c>
      <c r="D181" s="25"/>
      <c r="E181" s="25">
        <v>13</v>
      </c>
      <c r="F181" s="25">
        <v>25</v>
      </c>
      <c r="G181" s="25"/>
      <c r="H181" s="25"/>
      <c r="I181" s="25"/>
      <c r="J181" s="25"/>
      <c r="K181" s="25">
        <f>F181+G181+H181+I181+J181</f>
        <v>25</v>
      </c>
    </row>
    <row r="182" spans="1:11" ht="14.25">
      <c r="A182" s="25">
        <v>2</v>
      </c>
      <c r="B182" s="171" t="s">
        <v>60</v>
      </c>
      <c r="C182" s="171" t="s">
        <v>11</v>
      </c>
      <c r="D182" s="25"/>
      <c r="E182" s="25">
        <v>12</v>
      </c>
      <c r="F182" s="25">
        <v>20</v>
      </c>
      <c r="G182" s="25"/>
      <c r="H182" s="25"/>
      <c r="I182" s="25"/>
      <c r="J182" s="25"/>
      <c r="K182" s="25">
        <f>F182+G182+H182+I182+J182</f>
        <v>20</v>
      </c>
    </row>
    <row r="183" spans="1:11" ht="14.25">
      <c r="A183" s="25">
        <v>3</v>
      </c>
      <c r="B183" s="171" t="s">
        <v>352</v>
      </c>
      <c r="C183" s="171" t="s">
        <v>8</v>
      </c>
      <c r="D183" s="44"/>
      <c r="E183" s="269">
        <v>13</v>
      </c>
      <c r="F183" s="25">
        <v>16</v>
      </c>
      <c r="G183" s="25"/>
      <c r="H183" s="25"/>
      <c r="I183" s="25"/>
      <c r="J183" s="25"/>
      <c r="K183" s="25">
        <f>F183+G183+H183+I183+J183</f>
        <v>16</v>
      </c>
    </row>
    <row r="184" spans="1:11" ht="14.25">
      <c r="A184" s="25">
        <v>4</v>
      </c>
      <c r="B184" s="171" t="s">
        <v>355</v>
      </c>
      <c r="C184" s="171" t="s">
        <v>11</v>
      </c>
      <c r="D184" s="44"/>
      <c r="E184" s="269">
        <v>12</v>
      </c>
      <c r="F184" s="25">
        <v>13</v>
      </c>
      <c r="G184" s="25"/>
      <c r="H184" s="25"/>
      <c r="I184" s="25"/>
      <c r="J184" s="25"/>
      <c r="K184" s="25">
        <f>F184+G184+H184+I184+J184</f>
        <v>13</v>
      </c>
    </row>
    <row r="185" spans="1:11" ht="14.25">
      <c r="A185" s="25">
        <v>5</v>
      </c>
      <c r="B185" s="171"/>
      <c r="C185" s="171"/>
      <c r="D185" s="44"/>
      <c r="E185" s="44"/>
      <c r="F185" s="25"/>
      <c r="G185" s="25"/>
      <c r="H185" s="25"/>
      <c r="I185" s="25"/>
      <c r="J185" s="25"/>
      <c r="K185" s="25"/>
    </row>
  </sheetData>
  <sheetProtection/>
  <printOptions/>
  <pageMargins left="0.3937007874015748" right="0.3937007874015748" top="0.5511811023622047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zoomScale="85" zoomScaleNormal="85" zoomScaleSheetLayoutView="100" zoomScalePageLayoutView="0" workbookViewId="0" topLeftCell="A67">
      <selection activeCell="N96" sqref="N96"/>
    </sheetView>
  </sheetViews>
  <sheetFormatPr defaultColWidth="9.140625" defaultRowHeight="12.75"/>
  <cols>
    <col min="1" max="1" width="5.7109375" style="81" customWidth="1"/>
    <col min="2" max="2" width="24.8515625" style="82" customWidth="1"/>
    <col min="3" max="3" width="5.00390625" style="82" customWidth="1"/>
    <col min="4" max="4" width="3.8515625" style="82" customWidth="1"/>
    <col min="5" max="5" width="2.28125" style="82" bestFit="1" customWidth="1"/>
    <col min="6" max="6" width="9.421875" style="82" customWidth="1"/>
    <col min="7" max="7" width="11.28125" style="83" customWidth="1"/>
    <col min="8" max="8" width="7.00390625" style="156" customWidth="1"/>
    <col min="9" max="9" width="8.140625" style="157" bestFit="1" customWidth="1"/>
    <col min="10" max="10" width="10.00390625" style="86" customWidth="1"/>
    <col min="11" max="11" width="11.28125" style="82" customWidth="1"/>
    <col min="12" max="12" width="9.140625" style="82" customWidth="1"/>
    <col min="13" max="13" width="12.00390625" style="82" customWidth="1"/>
    <col min="14" max="14" width="6.00390625" style="158" customWidth="1"/>
    <col min="15" max="15" width="6.421875" style="159" customWidth="1"/>
    <col min="16" max="16" width="9.140625" style="86" customWidth="1"/>
    <col min="17" max="18" width="9.140625" style="158" customWidth="1"/>
    <col min="19" max="19" width="10.421875" style="82" bestFit="1" customWidth="1"/>
    <col min="20" max="20" width="10.140625" style="82" customWidth="1"/>
    <col min="21" max="16384" width="9.140625" style="82" customWidth="1"/>
  </cols>
  <sheetData>
    <row r="1" spans="8:18" ht="27" customHeight="1" thickBot="1">
      <c r="H1" s="84" t="s">
        <v>99</v>
      </c>
      <c r="I1" s="85"/>
      <c r="N1" s="270" t="s">
        <v>100</v>
      </c>
      <c r="O1" s="270"/>
      <c r="Q1" s="271" t="s">
        <v>101</v>
      </c>
      <c r="R1" s="272"/>
    </row>
    <row r="2" spans="1:21" ht="39.75" thickBot="1">
      <c r="A2" s="81" t="s">
        <v>0</v>
      </c>
      <c r="B2" s="87" t="s">
        <v>364</v>
      </c>
      <c r="C2" s="88"/>
      <c r="D2" s="88"/>
      <c r="E2" s="88"/>
      <c r="F2" s="89" t="s">
        <v>102</v>
      </c>
      <c r="G2" s="90" t="s">
        <v>103</v>
      </c>
      <c r="H2" s="91" t="s">
        <v>104</v>
      </c>
      <c r="I2" s="92" t="s">
        <v>105</v>
      </c>
      <c r="J2" s="93" t="s">
        <v>106</v>
      </c>
      <c r="K2" s="94" t="s">
        <v>107</v>
      </c>
      <c r="L2" s="95" t="s">
        <v>108</v>
      </c>
      <c r="M2" s="96" t="s">
        <v>109</v>
      </c>
      <c r="N2" s="97" t="s">
        <v>104</v>
      </c>
      <c r="O2" s="98" t="s">
        <v>105</v>
      </c>
      <c r="P2" s="99" t="s">
        <v>110</v>
      </c>
      <c r="Q2" s="100" t="s">
        <v>104</v>
      </c>
      <c r="R2" s="101" t="s">
        <v>105</v>
      </c>
      <c r="S2" s="102" t="s">
        <v>111</v>
      </c>
      <c r="T2" s="103" t="s">
        <v>112</v>
      </c>
      <c r="U2" s="104" t="s">
        <v>113</v>
      </c>
    </row>
    <row r="3" spans="1:20" ht="15.75" thickBot="1">
      <c r="A3" s="81" t="s">
        <v>114</v>
      </c>
      <c r="B3" s="105" t="s">
        <v>50</v>
      </c>
      <c r="C3" s="106" t="s">
        <v>8</v>
      </c>
      <c r="D3" s="106" t="s">
        <v>51</v>
      </c>
      <c r="E3" s="106"/>
      <c r="F3" s="107" t="s">
        <v>115</v>
      </c>
      <c r="G3" s="108" t="s">
        <v>116</v>
      </c>
      <c r="H3" s="109">
        <v>9</v>
      </c>
      <c r="I3" s="110">
        <v>29.6</v>
      </c>
      <c r="J3" s="111">
        <f aca="true" t="shared" si="0" ref="J3:J8">3600/(H3*60+I3)*4.8</f>
        <v>30.33707865168539</v>
      </c>
      <c r="K3" s="112"/>
      <c r="L3" s="113">
        <v>0.4166666666666667</v>
      </c>
      <c r="M3" s="114" t="s">
        <v>117</v>
      </c>
      <c r="N3" s="115">
        <v>9</v>
      </c>
      <c r="O3" s="116">
        <v>12.34</v>
      </c>
      <c r="P3" s="117">
        <f>3600/(N3*60+O3)*4.8</f>
        <v>31.285078031647174</v>
      </c>
      <c r="Q3" s="118">
        <v>18</v>
      </c>
      <c r="R3" s="119">
        <f>I3+O3</f>
        <v>41.94</v>
      </c>
      <c r="S3" s="120"/>
      <c r="T3" s="121">
        <v>1</v>
      </c>
    </row>
    <row r="4" spans="1:20" ht="15.75" thickBot="1">
      <c r="A4" s="81" t="s">
        <v>118</v>
      </c>
      <c r="B4" s="122" t="s">
        <v>20</v>
      </c>
      <c r="C4" s="88" t="s">
        <v>8</v>
      </c>
      <c r="D4" s="88" t="s">
        <v>51</v>
      </c>
      <c r="E4" s="88"/>
      <c r="F4" s="89" t="s">
        <v>119</v>
      </c>
      <c r="G4" s="123" t="s">
        <v>120</v>
      </c>
      <c r="H4" s="124">
        <v>10</v>
      </c>
      <c r="I4" s="125">
        <v>6.6</v>
      </c>
      <c r="J4" s="126">
        <f t="shared" si="0"/>
        <v>28.486646884272997</v>
      </c>
      <c r="K4" s="127"/>
      <c r="L4" s="128">
        <v>0.4305555555555556</v>
      </c>
      <c r="M4" s="129" t="s">
        <v>121</v>
      </c>
      <c r="N4" s="115">
        <v>10</v>
      </c>
      <c r="O4" s="116">
        <v>18.76</v>
      </c>
      <c r="P4" s="117">
        <f>3600/(N4*60+O4)*4.8</f>
        <v>27.926821384704894</v>
      </c>
      <c r="Q4" s="130">
        <v>20</v>
      </c>
      <c r="R4" s="131">
        <f>I4+O4</f>
        <v>25.36</v>
      </c>
      <c r="S4" s="120"/>
      <c r="T4" s="121">
        <v>2</v>
      </c>
    </row>
    <row r="5" spans="1:20" ht="15.75" thickBot="1">
      <c r="A5" s="81" t="s">
        <v>122</v>
      </c>
      <c r="B5" s="132" t="s">
        <v>13</v>
      </c>
      <c r="C5" s="106" t="s">
        <v>10</v>
      </c>
      <c r="D5" s="106" t="s">
        <v>51</v>
      </c>
      <c r="E5" s="106"/>
      <c r="F5" s="133" t="s">
        <v>123</v>
      </c>
      <c r="G5" s="134" t="s">
        <v>124</v>
      </c>
      <c r="H5" s="135">
        <v>10</v>
      </c>
      <c r="I5" s="136">
        <v>41.8</v>
      </c>
      <c r="J5" s="137">
        <f t="shared" si="0"/>
        <v>26.924275475225926</v>
      </c>
      <c r="K5" s="138"/>
      <c r="L5" s="139">
        <v>0.41805555555555557</v>
      </c>
      <c r="M5" s="129" t="s">
        <v>125</v>
      </c>
      <c r="N5" s="115">
        <v>10</v>
      </c>
      <c r="O5" s="116">
        <v>16.51</v>
      </c>
      <c r="P5" s="117">
        <f>3600/(N5*60+O5)*4.8</f>
        <v>28.028742437267848</v>
      </c>
      <c r="Q5" s="130">
        <v>20</v>
      </c>
      <c r="R5" s="131">
        <f>I5+O5</f>
        <v>58.31</v>
      </c>
      <c r="S5" s="120"/>
      <c r="T5" s="121">
        <v>3</v>
      </c>
    </row>
    <row r="6" spans="1:20" ht="15.75" thickBot="1">
      <c r="A6" s="81">
        <v>3</v>
      </c>
      <c r="B6" s="105" t="s">
        <v>52</v>
      </c>
      <c r="C6" s="106" t="s">
        <v>8</v>
      </c>
      <c r="D6" s="106" t="s">
        <v>51</v>
      </c>
      <c r="E6" s="106"/>
      <c r="F6" s="133" t="s">
        <v>126</v>
      </c>
      <c r="G6" s="134" t="s">
        <v>127</v>
      </c>
      <c r="H6" s="135">
        <v>11</v>
      </c>
      <c r="I6" s="136">
        <v>0.2</v>
      </c>
      <c r="J6" s="137">
        <f t="shared" si="0"/>
        <v>26.173886700999695</v>
      </c>
      <c r="K6" s="138"/>
      <c r="L6" s="139">
        <v>0.41944444444444445</v>
      </c>
      <c r="M6" s="114" t="s">
        <v>128</v>
      </c>
      <c r="N6" s="115">
        <v>10</v>
      </c>
      <c r="O6" s="116" t="s">
        <v>129</v>
      </c>
      <c r="P6" s="117"/>
      <c r="Q6" s="130">
        <v>21</v>
      </c>
      <c r="R6" s="131">
        <v>52.82</v>
      </c>
      <c r="S6" s="120"/>
      <c r="T6" s="140">
        <v>4</v>
      </c>
    </row>
    <row r="7" spans="1:20" ht="15.75" thickBot="1">
      <c r="A7" s="81">
        <v>8</v>
      </c>
      <c r="B7" s="105" t="s">
        <v>53</v>
      </c>
      <c r="C7" s="106" t="s">
        <v>8</v>
      </c>
      <c r="D7" s="106" t="s">
        <v>54</v>
      </c>
      <c r="E7" s="106"/>
      <c r="F7" s="133" t="s">
        <v>130</v>
      </c>
      <c r="G7" s="134" t="s">
        <v>131</v>
      </c>
      <c r="H7" s="135">
        <v>12</v>
      </c>
      <c r="I7" s="136">
        <v>3.9</v>
      </c>
      <c r="J7" s="137">
        <f t="shared" si="0"/>
        <v>23.870700372979694</v>
      </c>
      <c r="K7" s="138"/>
      <c r="L7" s="139">
        <v>0.42083333333333334</v>
      </c>
      <c r="M7" s="114" t="s">
        <v>132</v>
      </c>
      <c r="N7" s="115">
        <v>12</v>
      </c>
      <c r="O7" s="116" t="s">
        <v>133</v>
      </c>
      <c r="P7" s="117"/>
      <c r="Q7" s="130">
        <v>24</v>
      </c>
      <c r="R7" s="131">
        <v>31.76</v>
      </c>
      <c r="S7" s="120"/>
      <c r="T7" s="141">
        <v>1</v>
      </c>
    </row>
    <row r="8" spans="1:20" ht="15.75" thickBot="1">
      <c r="A8" s="81" t="s">
        <v>134</v>
      </c>
      <c r="B8" s="105" t="s">
        <v>22</v>
      </c>
      <c r="C8" s="106" t="s">
        <v>8</v>
      </c>
      <c r="D8" s="106" t="s">
        <v>54</v>
      </c>
      <c r="E8" s="106"/>
      <c r="F8" s="142" t="s">
        <v>135</v>
      </c>
      <c r="G8" s="143" t="s">
        <v>136</v>
      </c>
      <c r="H8" s="144">
        <v>14</v>
      </c>
      <c r="I8" s="145">
        <v>36.2</v>
      </c>
      <c r="J8" s="146">
        <f t="shared" si="0"/>
        <v>19.721524766035152</v>
      </c>
      <c r="K8" s="147"/>
      <c r="L8" s="148">
        <v>0.4222222222222222</v>
      </c>
      <c r="M8" s="149" t="s">
        <v>137</v>
      </c>
      <c r="N8" s="150">
        <v>14</v>
      </c>
      <c r="O8" s="151">
        <v>52.55</v>
      </c>
      <c r="P8" s="152">
        <f>3600/(N8*60+O8)*4.8</f>
        <v>19.36025992941572</v>
      </c>
      <c r="Q8" s="153">
        <v>29</v>
      </c>
      <c r="R8" s="154">
        <v>28.75</v>
      </c>
      <c r="S8" s="155"/>
      <c r="T8" s="140">
        <v>2</v>
      </c>
    </row>
    <row r="9" ht="13.5" thickBot="1"/>
    <row r="10" spans="2:12" ht="15.75" thickBot="1">
      <c r="B10" s="87" t="s">
        <v>365</v>
      </c>
      <c r="C10" s="88"/>
      <c r="D10" s="88"/>
      <c r="E10" s="88"/>
      <c r="F10" s="160"/>
      <c r="G10" s="161"/>
      <c r="H10" s="135"/>
      <c r="I10" s="162"/>
      <c r="J10" s="163"/>
      <c r="K10" s="160"/>
      <c r="L10" s="160"/>
    </row>
    <row r="11" spans="1:20" ht="15.75" thickBot="1">
      <c r="A11" s="164">
        <v>6</v>
      </c>
      <c r="B11" s="105" t="s">
        <v>1</v>
      </c>
      <c r="C11" s="106" t="s">
        <v>10</v>
      </c>
      <c r="D11" s="106" t="s">
        <v>51</v>
      </c>
      <c r="E11" s="106"/>
      <c r="F11" s="89" t="s">
        <v>138</v>
      </c>
      <c r="G11" s="165" t="s">
        <v>139</v>
      </c>
      <c r="H11" s="166">
        <v>11</v>
      </c>
      <c r="I11" s="167">
        <v>53.6</v>
      </c>
      <c r="J11" s="111">
        <f>3600/(H11*60+I11)*4.8</f>
        <v>24.215246636771298</v>
      </c>
      <c r="K11" s="112"/>
      <c r="L11" s="113">
        <v>0.43194444444444446</v>
      </c>
      <c r="M11" s="96" t="s">
        <v>140</v>
      </c>
      <c r="N11" s="97">
        <v>12</v>
      </c>
      <c r="O11" s="98">
        <v>16.94</v>
      </c>
      <c r="P11" s="168">
        <f>3600/(N11*60+O11)*4.8</f>
        <v>23.44831329551931</v>
      </c>
      <c r="Q11" s="118">
        <v>24</v>
      </c>
      <c r="R11" s="169">
        <v>10.54</v>
      </c>
      <c r="S11" s="170"/>
      <c r="T11" s="171">
        <v>1</v>
      </c>
    </row>
    <row r="12" spans="1:20" ht="15.75" thickBot="1">
      <c r="A12" s="164">
        <v>9</v>
      </c>
      <c r="B12" s="105" t="s">
        <v>55</v>
      </c>
      <c r="C12" s="106" t="s">
        <v>8</v>
      </c>
      <c r="D12" s="106" t="s">
        <v>54</v>
      </c>
      <c r="E12" s="106"/>
      <c r="F12" s="94" t="s">
        <v>141</v>
      </c>
      <c r="G12" s="172" t="s">
        <v>142</v>
      </c>
      <c r="H12" s="173">
        <v>16</v>
      </c>
      <c r="I12" s="162">
        <v>42.6</v>
      </c>
      <c r="J12" s="137">
        <f>3600/(H12*60+I12)*4.8</f>
        <v>17.235188509874327</v>
      </c>
      <c r="K12" s="138"/>
      <c r="L12" s="139">
        <v>0.43333333333333335</v>
      </c>
      <c r="M12" s="114" t="s">
        <v>143</v>
      </c>
      <c r="N12" s="115">
        <v>15</v>
      </c>
      <c r="O12" s="116">
        <v>40.74</v>
      </c>
      <c r="P12" s="117">
        <f>3600/(N12*60+O12)*4.8</f>
        <v>18.36851840040819</v>
      </c>
      <c r="Q12" s="130">
        <v>32</v>
      </c>
      <c r="R12" s="174">
        <v>23.34</v>
      </c>
      <c r="S12" s="120"/>
      <c r="T12" s="141">
        <v>1</v>
      </c>
    </row>
    <row r="13" spans="1:20" ht="15.75" thickBot="1">
      <c r="A13" s="164">
        <v>10</v>
      </c>
      <c r="B13" s="105" t="s">
        <v>21</v>
      </c>
      <c r="C13" s="106" t="s">
        <v>8</v>
      </c>
      <c r="D13" s="106" t="s">
        <v>54</v>
      </c>
      <c r="E13" s="106"/>
      <c r="F13" s="175" t="s">
        <v>144</v>
      </c>
      <c r="G13" s="172" t="s">
        <v>145</v>
      </c>
      <c r="H13" s="173">
        <v>17</v>
      </c>
      <c r="I13" s="162">
        <v>0.6</v>
      </c>
      <c r="J13" s="137">
        <f>3600/(H13*60+I13)*4.8</f>
        <v>16.93121693121693</v>
      </c>
      <c r="K13" s="138"/>
      <c r="L13" s="139">
        <v>0.43472222222222223</v>
      </c>
      <c r="M13" s="114" t="s">
        <v>146</v>
      </c>
      <c r="N13" s="115">
        <v>18</v>
      </c>
      <c r="O13" s="116">
        <v>2.3</v>
      </c>
      <c r="P13" s="117">
        <f>3600/(N13*60+O13)*4.8</f>
        <v>15.965998336875174</v>
      </c>
      <c r="Q13" s="130">
        <v>35</v>
      </c>
      <c r="R13" s="131">
        <f>I13+O13</f>
        <v>2.9</v>
      </c>
      <c r="S13" s="120"/>
      <c r="T13" s="121">
        <v>2</v>
      </c>
    </row>
    <row r="14" spans="1:20" ht="15.75" thickBot="1">
      <c r="A14" s="164">
        <v>5</v>
      </c>
      <c r="B14" s="105" t="s">
        <v>56</v>
      </c>
      <c r="C14" s="106" t="s">
        <v>8</v>
      </c>
      <c r="D14" s="106" t="s">
        <v>54</v>
      </c>
      <c r="E14" s="106"/>
      <c r="F14" s="176" t="s">
        <v>147</v>
      </c>
      <c r="G14" s="172" t="s">
        <v>148</v>
      </c>
      <c r="H14" s="173">
        <v>19</v>
      </c>
      <c r="I14" s="162">
        <v>53.8</v>
      </c>
      <c r="J14" s="137">
        <f>3600/(H14*60+I14)*4.8</f>
        <v>14.474786396381303</v>
      </c>
      <c r="K14" s="138"/>
      <c r="L14" s="139">
        <v>0.4236111111111111</v>
      </c>
      <c r="M14" s="114" t="s">
        <v>149</v>
      </c>
      <c r="N14" s="115">
        <v>19</v>
      </c>
      <c r="O14" s="116">
        <v>8.71</v>
      </c>
      <c r="P14" s="117">
        <f>3600/(N14*60+O14)*4.8</f>
        <v>15.0429612347764</v>
      </c>
      <c r="Q14" s="130">
        <v>39</v>
      </c>
      <c r="R14" s="174">
        <v>2.51</v>
      </c>
      <c r="S14" s="120"/>
      <c r="T14" s="121">
        <v>3</v>
      </c>
    </row>
    <row r="15" spans="1:20" ht="15.75" thickBot="1">
      <c r="A15" s="164">
        <v>11</v>
      </c>
      <c r="B15" s="122" t="s">
        <v>57</v>
      </c>
      <c r="C15" s="88" t="s">
        <v>8</v>
      </c>
      <c r="D15" s="88" t="s">
        <v>54</v>
      </c>
      <c r="E15" s="88"/>
      <c r="F15" s="177" t="s">
        <v>150</v>
      </c>
      <c r="G15" s="178" t="s">
        <v>151</v>
      </c>
      <c r="H15" s="177">
        <v>21</v>
      </c>
      <c r="I15" s="179">
        <v>26.9</v>
      </c>
      <c r="J15" s="146">
        <f>3600/(H15*60+I15)*4.8</f>
        <v>13.427616753438494</v>
      </c>
      <c r="K15" s="149" t="s">
        <v>152</v>
      </c>
      <c r="L15" s="180">
        <v>0.44305555555555554</v>
      </c>
      <c r="M15" s="149" t="s">
        <v>153</v>
      </c>
      <c r="N15" s="150">
        <v>19</v>
      </c>
      <c r="O15" s="151">
        <v>37.74</v>
      </c>
      <c r="P15" s="152">
        <f>3600/(N15*60+O15)*4.8</f>
        <v>14.672168729940394</v>
      </c>
      <c r="Q15" s="153">
        <v>41</v>
      </c>
      <c r="R15" s="181">
        <f>I15+O15-60</f>
        <v>4.640000000000001</v>
      </c>
      <c r="S15" s="155"/>
      <c r="T15" s="140">
        <v>4</v>
      </c>
    </row>
    <row r="16" spans="2:12" ht="15.75" thickBot="1">
      <c r="B16" s="160"/>
      <c r="C16" s="160"/>
      <c r="D16" s="160"/>
      <c r="E16" s="160"/>
      <c r="F16" s="160"/>
      <c r="G16" s="182"/>
      <c r="H16" s="183"/>
      <c r="I16" s="184"/>
      <c r="J16" s="185"/>
      <c r="K16" s="160"/>
      <c r="L16" s="160"/>
    </row>
    <row r="17" spans="2:12" ht="15.75" thickBot="1">
      <c r="B17" s="87" t="s">
        <v>366</v>
      </c>
      <c r="C17" s="88"/>
      <c r="D17" s="88"/>
      <c r="E17" s="88"/>
      <c r="F17" s="160"/>
      <c r="G17" s="182"/>
      <c r="H17" s="183"/>
      <c r="I17" s="184"/>
      <c r="J17" s="185"/>
      <c r="K17" s="160"/>
      <c r="L17" s="160"/>
    </row>
    <row r="18" spans="1:21" ht="15.75" thickBot="1">
      <c r="A18" s="164">
        <v>16</v>
      </c>
      <c r="B18" s="132" t="s">
        <v>83</v>
      </c>
      <c r="C18" s="106" t="s">
        <v>9</v>
      </c>
      <c r="D18" s="106" t="s">
        <v>54</v>
      </c>
      <c r="E18" s="186" t="s">
        <v>80</v>
      </c>
      <c r="F18" s="175" t="s">
        <v>154</v>
      </c>
      <c r="G18" s="187" t="s">
        <v>155</v>
      </c>
      <c r="H18" s="166">
        <v>13</v>
      </c>
      <c r="I18" s="110">
        <v>5.3</v>
      </c>
      <c r="J18" s="111">
        <f aca="true" t="shared" si="1" ref="J18:J29">3600/(H18*60+I18)*3.4</f>
        <v>15.586400101871897</v>
      </c>
      <c r="K18" s="188"/>
      <c r="L18" s="113">
        <v>0.4465277777777778</v>
      </c>
      <c r="M18" s="189" t="s">
        <v>156</v>
      </c>
      <c r="N18" s="97">
        <v>11</v>
      </c>
      <c r="O18" s="98">
        <v>41.97</v>
      </c>
      <c r="P18" s="168">
        <f aca="true" t="shared" si="2" ref="P18:P29">3600/(N18*60+O18)*4.8</f>
        <v>24.616436599854694</v>
      </c>
      <c r="Q18" s="118">
        <v>24</v>
      </c>
      <c r="R18" s="119">
        <f>I18+O18</f>
        <v>47.269999999999996</v>
      </c>
      <c r="S18" s="170"/>
      <c r="T18" s="141">
        <v>1</v>
      </c>
      <c r="U18" s="190">
        <v>1</v>
      </c>
    </row>
    <row r="19" spans="1:21" ht="15.75" thickBot="1">
      <c r="A19" s="164">
        <v>14</v>
      </c>
      <c r="B19" s="132" t="s">
        <v>85</v>
      </c>
      <c r="C19" s="106" t="s">
        <v>11</v>
      </c>
      <c r="D19" s="106" t="s">
        <v>54</v>
      </c>
      <c r="E19" s="186" t="s">
        <v>80</v>
      </c>
      <c r="F19" s="191" t="s">
        <v>160</v>
      </c>
      <c r="G19" s="161" t="s">
        <v>161</v>
      </c>
      <c r="H19" s="173">
        <v>12</v>
      </c>
      <c r="I19" s="136">
        <v>21</v>
      </c>
      <c r="J19" s="137">
        <f t="shared" si="1"/>
        <v>16.51821862348178</v>
      </c>
      <c r="K19" s="192"/>
      <c r="L19" s="193">
        <v>0.4444444444444444</v>
      </c>
      <c r="M19" s="194" t="s">
        <v>162</v>
      </c>
      <c r="N19" s="115">
        <v>13</v>
      </c>
      <c r="O19" s="116">
        <v>15.42</v>
      </c>
      <c r="P19" s="117">
        <f t="shared" si="2"/>
        <v>21.724372029871013</v>
      </c>
      <c r="Q19" s="130">
        <v>25</v>
      </c>
      <c r="R19" s="174">
        <v>36</v>
      </c>
      <c r="S19" s="120"/>
      <c r="T19" s="121">
        <v>2</v>
      </c>
      <c r="U19" s="196">
        <v>2</v>
      </c>
    </row>
    <row r="20" spans="1:21" ht="15.75" thickBot="1">
      <c r="A20" s="164">
        <v>19</v>
      </c>
      <c r="B20" s="105" t="s">
        <v>84</v>
      </c>
      <c r="C20" s="106" t="s">
        <v>11</v>
      </c>
      <c r="D20" s="106" t="s">
        <v>54</v>
      </c>
      <c r="E20" s="186" t="s">
        <v>61</v>
      </c>
      <c r="F20" s="191" t="s">
        <v>157</v>
      </c>
      <c r="G20" s="161" t="s">
        <v>158</v>
      </c>
      <c r="H20" s="173">
        <v>12</v>
      </c>
      <c r="I20" s="136">
        <v>57.4</v>
      </c>
      <c r="J20" s="137">
        <f t="shared" si="1"/>
        <v>15.744790326730126</v>
      </c>
      <c r="K20" s="192"/>
      <c r="L20" s="193">
        <v>0.4458333333333333</v>
      </c>
      <c r="M20" s="194" t="s">
        <v>159</v>
      </c>
      <c r="N20" s="115">
        <v>12</v>
      </c>
      <c r="O20" s="116">
        <v>43.05</v>
      </c>
      <c r="P20" s="117">
        <f t="shared" si="2"/>
        <v>22.645960290937687</v>
      </c>
      <c r="Q20" s="130">
        <v>25</v>
      </c>
      <c r="R20" s="174">
        <v>40.45</v>
      </c>
      <c r="S20" s="120"/>
      <c r="T20" s="121">
        <v>3</v>
      </c>
      <c r="U20" s="195">
        <v>1</v>
      </c>
    </row>
    <row r="21" spans="1:21" ht="15.75" thickBot="1">
      <c r="A21" s="164">
        <v>15</v>
      </c>
      <c r="B21" s="132" t="s">
        <v>86</v>
      </c>
      <c r="C21" s="106" t="s">
        <v>11</v>
      </c>
      <c r="D21" s="106" t="s">
        <v>54</v>
      </c>
      <c r="E21" s="186"/>
      <c r="F21" s="191" t="s">
        <v>163</v>
      </c>
      <c r="G21" s="161" t="s">
        <v>164</v>
      </c>
      <c r="H21" s="173">
        <v>12</v>
      </c>
      <c r="I21" s="136">
        <v>49.1</v>
      </c>
      <c r="J21" s="137">
        <f t="shared" si="1"/>
        <v>15.914705499934987</v>
      </c>
      <c r="K21" s="194" t="s">
        <v>165</v>
      </c>
      <c r="L21" s="197">
        <v>0.4451388888888889</v>
      </c>
      <c r="M21" s="194" t="s">
        <v>166</v>
      </c>
      <c r="N21" s="115">
        <v>13</v>
      </c>
      <c r="O21" s="116">
        <v>52.09</v>
      </c>
      <c r="P21" s="117">
        <f t="shared" si="2"/>
        <v>20.76698434063623</v>
      </c>
      <c r="Q21" s="130">
        <v>26</v>
      </c>
      <c r="R21" s="174">
        <v>41.19</v>
      </c>
      <c r="S21" s="120"/>
      <c r="T21" s="121">
        <v>4</v>
      </c>
      <c r="U21" s="121"/>
    </row>
    <row r="22" spans="1:21" ht="18" customHeight="1" thickBot="1">
      <c r="A22" s="164">
        <v>23</v>
      </c>
      <c r="B22" s="132" t="s">
        <v>87</v>
      </c>
      <c r="C22" s="106" t="s">
        <v>11</v>
      </c>
      <c r="D22" s="106" t="s">
        <v>54</v>
      </c>
      <c r="E22" s="186" t="s">
        <v>61</v>
      </c>
      <c r="F22" s="191" t="s">
        <v>167</v>
      </c>
      <c r="G22" s="161" t="s">
        <v>168</v>
      </c>
      <c r="H22" s="173">
        <v>14</v>
      </c>
      <c r="I22" s="136">
        <v>9</v>
      </c>
      <c r="J22" s="137">
        <f t="shared" si="1"/>
        <v>14.416961130742049</v>
      </c>
      <c r="K22" s="192"/>
      <c r="L22" s="193">
        <v>0.44930555555555557</v>
      </c>
      <c r="M22" s="194" t="s">
        <v>169</v>
      </c>
      <c r="N22" s="115">
        <v>12</v>
      </c>
      <c r="O22" s="116">
        <v>48.21</v>
      </c>
      <c r="P22" s="117">
        <f t="shared" si="2"/>
        <v>22.49384933807162</v>
      </c>
      <c r="Q22" s="130">
        <v>26</v>
      </c>
      <c r="R22" s="131">
        <f>I22+O22</f>
        <v>57.21</v>
      </c>
      <c r="S22" s="120"/>
      <c r="T22" s="121">
        <v>5</v>
      </c>
      <c r="U22" s="195">
        <v>2</v>
      </c>
    </row>
    <row r="23" spans="1:21" ht="15.75" thickBot="1">
      <c r="A23" s="164">
        <v>17</v>
      </c>
      <c r="B23" s="132" t="s">
        <v>88</v>
      </c>
      <c r="C23" s="106" t="s">
        <v>9</v>
      </c>
      <c r="D23" s="106" t="s">
        <v>54</v>
      </c>
      <c r="E23" s="186"/>
      <c r="F23" s="176" t="s">
        <v>170</v>
      </c>
      <c r="G23" s="161" t="s">
        <v>171</v>
      </c>
      <c r="H23" s="173">
        <v>13</v>
      </c>
      <c r="I23" s="136">
        <v>24</v>
      </c>
      <c r="J23" s="137">
        <f t="shared" si="1"/>
        <v>15.223880597014924</v>
      </c>
      <c r="K23" s="192"/>
      <c r="L23" s="139">
        <v>0.4479166666666667</v>
      </c>
      <c r="M23" s="194" t="s">
        <v>172</v>
      </c>
      <c r="N23" s="115">
        <v>14</v>
      </c>
      <c r="O23" s="116">
        <v>26.33</v>
      </c>
      <c r="P23" s="117">
        <f t="shared" si="2"/>
        <v>19.946209873835603</v>
      </c>
      <c r="Q23" s="130">
        <v>27</v>
      </c>
      <c r="R23" s="131">
        <f>I23+O23</f>
        <v>50.33</v>
      </c>
      <c r="S23" s="120"/>
      <c r="T23" s="121">
        <v>6</v>
      </c>
      <c r="U23" s="121"/>
    </row>
    <row r="24" spans="1:21" ht="15.75" thickBot="1">
      <c r="A24" s="164">
        <v>13</v>
      </c>
      <c r="B24" s="132" t="s">
        <v>89</v>
      </c>
      <c r="C24" s="106" t="s">
        <v>9</v>
      </c>
      <c r="D24" s="106" t="s">
        <v>54</v>
      </c>
      <c r="E24" s="186"/>
      <c r="F24" s="176" t="s">
        <v>173</v>
      </c>
      <c r="G24" s="161" t="s">
        <v>174</v>
      </c>
      <c r="H24" s="173">
        <v>13</v>
      </c>
      <c r="I24" s="136">
        <v>23.5</v>
      </c>
      <c r="J24" s="137">
        <f t="shared" si="1"/>
        <v>15.233354075917859</v>
      </c>
      <c r="K24" s="192"/>
      <c r="L24" s="139">
        <v>0.4472222222222222</v>
      </c>
      <c r="M24" s="194" t="s">
        <v>175</v>
      </c>
      <c r="N24" s="115">
        <v>15</v>
      </c>
      <c r="O24" s="116">
        <v>45.54</v>
      </c>
      <c r="P24" s="117">
        <f t="shared" si="2"/>
        <v>18.275271273557966</v>
      </c>
      <c r="Q24" s="130">
        <v>29</v>
      </c>
      <c r="R24" s="174">
        <v>9.04</v>
      </c>
      <c r="S24" s="120" t="s">
        <v>176</v>
      </c>
      <c r="T24" s="121">
        <v>7</v>
      </c>
      <c r="U24" s="121"/>
    </row>
    <row r="25" spans="1:21" ht="15.75" thickBot="1">
      <c r="A25" s="164">
        <v>22</v>
      </c>
      <c r="B25" s="105" t="s">
        <v>12</v>
      </c>
      <c r="C25" s="106" t="s">
        <v>8</v>
      </c>
      <c r="D25" s="106" t="s">
        <v>54</v>
      </c>
      <c r="E25" s="186"/>
      <c r="F25" s="176" t="s">
        <v>177</v>
      </c>
      <c r="G25" s="161" t="s">
        <v>178</v>
      </c>
      <c r="H25" s="173">
        <v>15</v>
      </c>
      <c r="I25" s="136">
        <v>20.3</v>
      </c>
      <c r="J25" s="137">
        <f t="shared" si="1"/>
        <v>13.30001086602195</v>
      </c>
      <c r="K25" s="194" t="s">
        <v>165</v>
      </c>
      <c r="L25" s="139">
        <v>0.45069444444444445</v>
      </c>
      <c r="M25" s="194" t="s">
        <v>179</v>
      </c>
      <c r="N25" s="115">
        <v>15</v>
      </c>
      <c r="O25" s="116">
        <v>9.02</v>
      </c>
      <c r="P25" s="117">
        <f t="shared" si="2"/>
        <v>19.009482739653695</v>
      </c>
      <c r="Q25" s="130">
        <v>30</v>
      </c>
      <c r="R25" s="131">
        <f>I25+O25</f>
        <v>29.32</v>
      </c>
      <c r="S25" s="120"/>
      <c r="T25" s="121">
        <v>8</v>
      </c>
      <c r="U25" s="121"/>
    </row>
    <row r="26" spans="1:21" ht="15.75" thickBot="1">
      <c r="A26" s="164">
        <v>21</v>
      </c>
      <c r="B26" s="105" t="s">
        <v>90</v>
      </c>
      <c r="C26" s="106" t="s">
        <v>8</v>
      </c>
      <c r="D26" s="106" t="s">
        <v>54</v>
      </c>
      <c r="E26" s="186"/>
      <c r="F26" s="176" t="s">
        <v>180</v>
      </c>
      <c r="G26" s="161" t="s">
        <v>181</v>
      </c>
      <c r="H26" s="173">
        <v>18</v>
      </c>
      <c r="I26" s="136">
        <v>2.3</v>
      </c>
      <c r="J26" s="137">
        <f t="shared" si="1"/>
        <v>11.309248821953249</v>
      </c>
      <c r="K26" s="192"/>
      <c r="L26" s="139">
        <v>0.4513888888888889</v>
      </c>
      <c r="M26" s="194" t="s">
        <v>182</v>
      </c>
      <c r="N26" s="115">
        <v>21</v>
      </c>
      <c r="O26" s="116">
        <v>28.52</v>
      </c>
      <c r="P26" s="117">
        <f t="shared" si="2"/>
        <v>13.410734796510726</v>
      </c>
      <c r="Q26" s="130">
        <v>39</v>
      </c>
      <c r="R26" s="131">
        <f>I26+O26</f>
        <v>30.82</v>
      </c>
      <c r="S26" s="120"/>
      <c r="T26" s="121">
        <v>9</v>
      </c>
      <c r="U26" s="121"/>
    </row>
    <row r="27" spans="1:21" ht="15.75" thickBot="1">
      <c r="A27" s="164">
        <v>20</v>
      </c>
      <c r="B27" s="132" t="s">
        <v>5</v>
      </c>
      <c r="C27" s="106" t="s">
        <v>8</v>
      </c>
      <c r="D27" s="106" t="s">
        <v>54</v>
      </c>
      <c r="E27" s="186"/>
      <c r="F27" s="176" t="s">
        <v>183</v>
      </c>
      <c r="G27" s="161" t="s">
        <v>184</v>
      </c>
      <c r="H27" s="177">
        <v>18</v>
      </c>
      <c r="I27" s="145">
        <v>38.7</v>
      </c>
      <c r="J27" s="146">
        <f t="shared" si="1"/>
        <v>10.941271118262268</v>
      </c>
      <c r="K27" s="192"/>
      <c r="L27" s="139">
        <v>0.45208333333333334</v>
      </c>
      <c r="M27" s="198" t="s">
        <v>185</v>
      </c>
      <c r="N27" s="115">
        <v>22</v>
      </c>
      <c r="O27" s="116">
        <v>37.43</v>
      </c>
      <c r="P27" s="117">
        <f t="shared" si="2"/>
        <v>12.729938192024633</v>
      </c>
      <c r="Q27" s="153">
        <v>41</v>
      </c>
      <c r="R27" s="154">
        <v>16.13</v>
      </c>
      <c r="S27" s="155"/>
      <c r="T27" s="140">
        <v>10</v>
      </c>
      <c r="U27" s="121"/>
    </row>
    <row r="28" spans="1:21" ht="15.75" thickBot="1">
      <c r="A28" s="164">
        <v>12</v>
      </c>
      <c r="B28" s="132" t="s">
        <v>81</v>
      </c>
      <c r="C28" s="106" t="s">
        <v>11</v>
      </c>
      <c r="D28" s="106" t="s">
        <v>51</v>
      </c>
      <c r="E28" s="186"/>
      <c r="F28" s="175" t="s">
        <v>186</v>
      </c>
      <c r="G28" s="187" t="s">
        <v>187</v>
      </c>
      <c r="H28" s="166">
        <v>13</v>
      </c>
      <c r="I28" s="110">
        <v>25.7</v>
      </c>
      <c r="J28" s="111">
        <f t="shared" si="1"/>
        <v>15.191758719126224</v>
      </c>
      <c r="K28" s="112"/>
      <c r="L28" s="113">
        <v>0.4486111111111111</v>
      </c>
      <c r="M28" s="189" t="s">
        <v>188</v>
      </c>
      <c r="N28" s="97">
        <v>13</v>
      </c>
      <c r="O28" s="98">
        <v>45.44</v>
      </c>
      <c r="P28" s="168">
        <f t="shared" si="2"/>
        <v>20.934289591006007</v>
      </c>
      <c r="Q28" s="130">
        <v>27</v>
      </c>
      <c r="R28" s="174">
        <v>11.14</v>
      </c>
      <c r="S28" s="170"/>
      <c r="T28" s="141">
        <v>1</v>
      </c>
      <c r="U28" s="121"/>
    </row>
    <row r="29" spans="1:21" ht="15.75" thickBot="1">
      <c r="A29" s="164">
        <v>18</v>
      </c>
      <c r="B29" s="132" t="s">
        <v>82</v>
      </c>
      <c r="C29" s="106" t="s">
        <v>11</v>
      </c>
      <c r="D29" s="106" t="s">
        <v>51</v>
      </c>
      <c r="E29" s="186"/>
      <c r="F29" s="199" t="s">
        <v>189</v>
      </c>
      <c r="G29" s="200" t="s">
        <v>190</v>
      </c>
      <c r="H29" s="177">
        <v>14</v>
      </c>
      <c r="I29" s="145">
        <v>52.5</v>
      </c>
      <c r="J29" s="146">
        <f t="shared" si="1"/>
        <v>13.714285714285714</v>
      </c>
      <c r="K29" s="149" t="s">
        <v>165</v>
      </c>
      <c r="L29" s="148">
        <v>0.45</v>
      </c>
      <c r="M29" s="201" t="s">
        <v>191</v>
      </c>
      <c r="N29" s="150">
        <v>15</v>
      </c>
      <c r="O29" s="151">
        <v>5.11</v>
      </c>
      <c r="P29" s="152">
        <f t="shared" si="2"/>
        <v>19.091602125708476</v>
      </c>
      <c r="Q29" s="153">
        <v>29</v>
      </c>
      <c r="R29" s="181">
        <f>I29+O29</f>
        <v>57.61</v>
      </c>
      <c r="S29" s="155"/>
      <c r="T29" s="140">
        <v>2</v>
      </c>
      <c r="U29" s="140"/>
    </row>
    <row r="30" spans="2:12" ht="15.75" thickBot="1">
      <c r="B30" s="87" t="s">
        <v>367</v>
      </c>
      <c r="C30" s="88"/>
      <c r="D30" s="88"/>
      <c r="E30" s="88"/>
      <c r="F30" s="160"/>
      <c r="G30" s="182"/>
      <c r="H30" s="183"/>
      <c r="I30" s="184"/>
      <c r="J30" s="185"/>
      <c r="K30" s="160"/>
      <c r="L30" s="160"/>
    </row>
    <row r="31" spans="1:20" ht="16.5" thickBot="1">
      <c r="A31" s="81">
        <v>69</v>
      </c>
      <c r="B31" s="202" t="s">
        <v>62</v>
      </c>
      <c r="C31" s="106" t="s">
        <v>33</v>
      </c>
      <c r="D31" s="106" t="s">
        <v>51</v>
      </c>
      <c r="E31" s="106"/>
      <c r="F31" s="203" t="s">
        <v>192</v>
      </c>
      <c r="G31" s="187" t="s">
        <v>193</v>
      </c>
      <c r="H31" s="204">
        <v>8</v>
      </c>
      <c r="I31" s="110">
        <v>20.3</v>
      </c>
      <c r="J31" s="111">
        <f aca="true" t="shared" si="3" ref="J31:J37">3600/(H31*60+I31)*4.8</f>
        <v>34.53927643413951</v>
      </c>
      <c r="K31" s="107"/>
      <c r="L31" s="113">
        <v>0.4583333333333333</v>
      </c>
      <c r="M31" s="82" t="s">
        <v>194</v>
      </c>
      <c r="N31" s="158">
        <v>8</v>
      </c>
      <c r="O31" s="159">
        <v>16.71</v>
      </c>
      <c r="P31" s="86">
        <f aca="true" t="shared" si="4" ref="P31:P37">3600/(N31*60+O31)*4.8</f>
        <v>34.78891103460772</v>
      </c>
      <c r="Q31" s="118">
        <v>16</v>
      </c>
      <c r="R31" s="205">
        <f>I31+O31</f>
        <v>37.010000000000005</v>
      </c>
      <c r="S31" s="141"/>
      <c r="T31" s="141">
        <v>1</v>
      </c>
    </row>
    <row r="32" spans="1:20" ht="15.75" thickBot="1">
      <c r="A32" s="81">
        <v>24</v>
      </c>
      <c r="B32" s="132" t="s">
        <v>63</v>
      </c>
      <c r="C32" s="106" t="s">
        <v>8</v>
      </c>
      <c r="D32" s="106" t="s">
        <v>51</v>
      </c>
      <c r="E32" s="106"/>
      <c r="F32" s="176" t="s">
        <v>195</v>
      </c>
      <c r="G32" s="161" t="s">
        <v>196</v>
      </c>
      <c r="H32" s="173">
        <v>8</v>
      </c>
      <c r="I32" s="136">
        <v>58.2</v>
      </c>
      <c r="J32" s="137">
        <f t="shared" si="3"/>
        <v>32.10702341137123</v>
      </c>
      <c r="K32" s="206"/>
      <c r="L32" s="207">
        <v>0.4590277777777778</v>
      </c>
      <c r="M32" s="82" t="s">
        <v>197</v>
      </c>
      <c r="N32" s="158">
        <v>9</v>
      </c>
      <c r="O32" s="159">
        <v>11.52</v>
      </c>
      <c r="P32" s="86">
        <f t="shared" si="4"/>
        <v>31.33159268929504</v>
      </c>
      <c r="Q32" s="130">
        <v>18</v>
      </c>
      <c r="R32" s="208">
        <f>I32+O32-60</f>
        <v>9.719999999999999</v>
      </c>
      <c r="S32" s="121"/>
      <c r="T32" s="121">
        <v>2</v>
      </c>
    </row>
    <row r="33" spans="1:20" ht="15.75" thickBot="1">
      <c r="A33" s="81" t="s">
        <v>198</v>
      </c>
      <c r="B33" s="132" t="s">
        <v>4</v>
      </c>
      <c r="C33" s="106" t="s">
        <v>8</v>
      </c>
      <c r="D33" s="106" t="s">
        <v>51</v>
      </c>
      <c r="E33" s="106"/>
      <c r="F33" s="176" t="s">
        <v>199</v>
      </c>
      <c r="G33" s="161" t="s">
        <v>200</v>
      </c>
      <c r="H33" s="173">
        <v>10</v>
      </c>
      <c r="I33" s="136">
        <v>14</v>
      </c>
      <c r="J33" s="137">
        <f t="shared" si="3"/>
        <v>28.14332247557003</v>
      </c>
      <c r="K33" s="206"/>
      <c r="L33" s="139">
        <v>0.4597222222222222</v>
      </c>
      <c r="M33" s="82" t="s">
        <v>201</v>
      </c>
      <c r="N33" s="158">
        <v>10</v>
      </c>
      <c r="O33" s="159">
        <v>26.09</v>
      </c>
      <c r="P33" s="86">
        <f t="shared" si="4"/>
        <v>27.599865833985525</v>
      </c>
      <c r="Q33" s="130">
        <v>20</v>
      </c>
      <c r="R33" s="208">
        <f>I33+O33</f>
        <v>40.09</v>
      </c>
      <c r="S33" s="121"/>
      <c r="T33" s="121">
        <v>3</v>
      </c>
    </row>
    <row r="34" spans="1:20" ht="15.75" thickBot="1">
      <c r="A34" s="164">
        <v>28</v>
      </c>
      <c r="B34" s="105" t="s">
        <v>64</v>
      </c>
      <c r="C34" s="106" t="s">
        <v>11</v>
      </c>
      <c r="D34" s="106" t="s">
        <v>51</v>
      </c>
      <c r="E34" s="106"/>
      <c r="F34" s="176" t="s">
        <v>202</v>
      </c>
      <c r="G34" s="161" t="s">
        <v>203</v>
      </c>
      <c r="H34" s="173">
        <v>12</v>
      </c>
      <c r="I34" s="136">
        <v>0.3</v>
      </c>
      <c r="J34" s="137">
        <f t="shared" si="3"/>
        <v>23.99000416493128</v>
      </c>
      <c r="K34" s="121" t="s">
        <v>165</v>
      </c>
      <c r="L34" s="139">
        <v>0.4611111111111111</v>
      </c>
      <c r="M34" s="194" t="s">
        <v>204</v>
      </c>
      <c r="N34" s="158">
        <v>11</v>
      </c>
      <c r="O34" s="159">
        <v>59.77</v>
      </c>
      <c r="P34" s="86">
        <f t="shared" si="4"/>
        <v>24.007669116523335</v>
      </c>
      <c r="Q34" s="130">
        <v>24</v>
      </c>
      <c r="R34" s="208">
        <f>I34+O34-60</f>
        <v>0.07000000000000028</v>
      </c>
      <c r="S34" s="121"/>
      <c r="T34" s="121">
        <v>4</v>
      </c>
    </row>
    <row r="35" spans="1:20" ht="15.75" thickBot="1">
      <c r="A35" s="164">
        <v>30</v>
      </c>
      <c r="B35" s="105" t="s">
        <v>65</v>
      </c>
      <c r="C35" s="106" t="s">
        <v>8</v>
      </c>
      <c r="D35" s="106" t="s">
        <v>51</v>
      </c>
      <c r="E35" s="106"/>
      <c r="F35" s="176" t="s">
        <v>205</v>
      </c>
      <c r="G35" s="161" t="s">
        <v>206</v>
      </c>
      <c r="H35" s="173">
        <v>12</v>
      </c>
      <c r="I35" s="136">
        <v>43.5</v>
      </c>
      <c r="J35" s="137">
        <f t="shared" si="3"/>
        <v>22.63261296660118</v>
      </c>
      <c r="K35" s="206"/>
      <c r="L35" s="139">
        <v>0.4625</v>
      </c>
      <c r="M35" s="194" t="s">
        <v>207</v>
      </c>
      <c r="N35" s="158">
        <v>13</v>
      </c>
      <c r="O35" s="159">
        <v>2.99</v>
      </c>
      <c r="P35" s="86">
        <f t="shared" si="4"/>
        <v>22.06924737225252</v>
      </c>
      <c r="Q35" s="130">
        <v>25</v>
      </c>
      <c r="R35" s="208">
        <f>I35+O35</f>
        <v>46.49</v>
      </c>
      <c r="S35" s="121" t="s">
        <v>176</v>
      </c>
      <c r="T35" s="121">
        <v>5</v>
      </c>
    </row>
    <row r="36" spans="1:20" ht="15.75" thickBot="1">
      <c r="A36" s="81">
        <v>26</v>
      </c>
      <c r="B36" s="132" t="s">
        <v>66</v>
      </c>
      <c r="C36" s="106" t="s">
        <v>9</v>
      </c>
      <c r="D36" s="106" t="s">
        <v>51</v>
      </c>
      <c r="E36" s="106"/>
      <c r="F36" s="176" t="s">
        <v>208</v>
      </c>
      <c r="G36" s="161" t="s">
        <v>209</v>
      </c>
      <c r="H36" s="173">
        <v>15</v>
      </c>
      <c r="I36" s="136">
        <v>30</v>
      </c>
      <c r="J36" s="137">
        <f t="shared" si="3"/>
        <v>18.580645161290324</v>
      </c>
      <c r="K36" s="206"/>
      <c r="L36" s="139">
        <v>0.46875</v>
      </c>
      <c r="M36" s="82" t="s">
        <v>210</v>
      </c>
      <c r="N36" s="158">
        <v>13</v>
      </c>
      <c r="O36" s="159">
        <v>12.54</v>
      </c>
      <c r="P36" s="86">
        <f t="shared" si="4"/>
        <v>21.80331592096298</v>
      </c>
      <c r="Q36" s="130">
        <v>28</v>
      </c>
      <c r="R36" s="208">
        <f>I36+O36</f>
        <v>42.54</v>
      </c>
      <c r="S36" s="121"/>
      <c r="T36" s="121">
        <v>6</v>
      </c>
    </row>
    <row r="37" spans="1:20" ht="15.75" thickBot="1">
      <c r="A37" s="164">
        <v>38</v>
      </c>
      <c r="B37" s="105" t="s">
        <v>67</v>
      </c>
      <c r="C37" s="106" t="s">
        <v>8</v>
      </c>
      <c r="D37" s="106" t="s">
        <v>51</v>
      </c>
      <c r="E37" s="106"/>
      <c r="F37" s="199" t="s">
        <v>211</v>
      </c>
      <c r="G37" s="200" t="s">
        <v>212</v>
      </c>
      <c r="H37" s="177">
        <v>16</v>
      </c>
      <c r="I37" s="145">
        <v>42</v>
      </c>
      <c r="J37" s="146">
        <f t="shared" si="3"/>
        <v>17.245508982035926</v>
      </c>
      <c r="K37" s="209"/>
      <c r="L37" s="148">
        <v>0.4694444444444445</v>
      </c>
      <c r="M37" s="82" t="s">
        <v>213</v>
      </c>
      <c r="N37" s="158">
        <v>17</v>
      </c>
      <c r="O37" s="159">
        <v>28.2</v>
      </c>
      <c r="P37" s="86">
        <f t="shared" si="4"/>
        <v>16.48540354894104</v>
      </c>
      <c r="Q37" s="153">
        <v>34</v>
      </c>
      <c r="R37" s="210">
        <f>I37+O37-60</f>
        <v>10.200000000000003</v>
      </c>
      <c r="S37" s="140"/>
      <c r="T37" s="140">
        <v>7</v>
      </c>
    </row>
    <row r="38" spans="1:19" ht="15.75" thickBot="1">
      <c r="A38" s="164"/>
      <c r="B38" s="105"/>
      <c r="C38" s="106"/>
      <c r="D38" s="106"/>
      <c r="E38" s="106"/>
      <c r="F38" s="176"/>
      <c r="G38" s="161"/>
      <c r="H38" s="173"/>
      <c r="I38" s="136"/>
      <c r="J38" s="137"/>
      <c r="K38" s="206"/>
      <c r="L38" s="139"/>
      <c r="M38" s="194"/>
      <c r="P38" s="117"/>
      <c r="Q38" s="115"/>
      <c r="R38" s="208"/>
      <c r="S38" s="194"/>
    </row>
    <row r="39" spans="1:21" ht="15.75" thickBot="1">
      <c r="A39" s="81" t="s">
        <v>41</v>
      </c>
      <c r="B39" s="132" t="s">
        <v>3</v>
      </c>
      <c r="C39" s="106" t="s">
        <v>8</v>
      </c>
      <c r="D39" s="106" t="s">
        <v>54</v>
      </c>
      <c r="E39" s="186"/>
      <c r="F39" s="175" t="s">
        <v>214</v>
      </c>
      <c r="G39" s="187" t="s">
        <v>215</v>
      </c>
      <c r="H39" s="166">
        <v>10</v>
      </c>
      <c r="I39" s="110">
        <v>36.3</v>
      </c>
      <c r="J39" s="111">
        <f aca="true" t="shared" si="5" ref="J39:J50">3600/(H39*60+I39)*4.8</f>
        <v>27.15700141442716</v>
      </c>
      <c r="K39" s="211"/>
      <c r="L39" s="113">
        <v>0.4604166666666667</v>
      </c>
      <c r="M39" s="189" t="s">
        <v>216</v>
      </c>
      <c r="N39" s="97">
        <v>10</v>
      </c>
      <c r="O39" s="98">
        <v>38.68</v>
      </c>
      <c r="P39" s="212">
        <f aca="true" t="shared" si="6" ref="P39:P49">3600/(N39*60+O39)*4.8</f>
        <v>27.05580259284775</v>
      </c>
      <c r="Q39" s="213">
        <v>21</v>
      </c>
      <c r="R39" s="205">
        <f>I39+O39-60</f>
        <v>14.97999999999999</v>
      </c>
      <c r="S39" s="141"/>
      <c r="T39" s="141">
        <v>1</v>
      </c>
      <c r="U39" s="141"/>
    </row>
    <row r="40" spans="1:21" ht="15.75" thickBot="1">
      <c r="A40" s="164">
        <v>29</v>
      </c>
      <c r="B40" s="105" t="s">
        <v>69</v>
      </c>
      <c r="C40" s="106" t="s">
        <v>8</v>
      </c>
      <c r="D40" s="106" t="s">
        <v>54</v>
      </c>
      <c r="E40" s="186"/>
      <c r="F40" s="176" t="s">
        <v>217</v>
      </c>
      <c r="G40" s="161" t="s">
        <v>218</v>
      </c>
      <c r="H40" s="173">
        <v>12</v>
      </c>
      <c r="I40" s="136">
        <v>15.9</v>
      </c>
      <c r="J40" s="137">
        <f t="shared" si="5"/>
        <v>23.48145128414187</v>
      </c>
      <c r="K40" s="206"/>
      <c r="L40" s="139">
        <v>0.4618055555555556</v>
      </c>
      <c r="M40" s="194" t="s">
        <v>219</v>
      </c>
      <c r="N40" s="115">
        <v>12</v>
      </c>
      <c r="O40" s="116">
        <v>39.86</v>
      </c>
      <c r="P40" s="214">
        <f t="shared" si="6"/>
        <v>22.74103124259732</v>
      </c>
      <c r="Q40" s="115">
        <v>24</v>
      </c>
      <c r="R40" s="208">
        <f>I40+O40</f>
        <v>55.76</v>
      </c>
      <c r="S40" s="121"/>
      <c r="T40" s="121">
        <v>2</v>
      </c>
      <c r="U40" s="121"/>
    </row>
    <row r="41" spans="1:21" ht="15.75" thickBot="1">
      <c r="A41" s="164">
        <v>35</v>
      </c>
      <c r="B41" s="105" t="s">
        <v>70</v>
      </c>
      <c r="C41" s="106" t="s">
        <v>8</v>
      </c>
      <c r="D41" s="215" t="s">
        <v>54</v>
      </c>
      <c r="E41" s="186"/>
      <c r="F41" s="176" t="s">
        <v>220</v>
      </c>
      <c r="G41" s="161" t="s">
        <v>221</v>
      </c>
      <c r="H41" s="173">
        <v>13</v>
      </c>
      <c r="I41" s="136">
        <v>3.5</v>
      </c>
      <c r="J41" s="137">
        <f t="shared" si="5"/>
        <v>22.054881940012763</v>
      </c>
      <c r="K41" s="206"/>
      <c r="L41" s="139">
        <v>0.46319444444444446</v>
      </c>
      <c r="M41" s="194" t="s">
        <v>222</v>
      </c>
      <c r="N41" s="115">
        <v>12</v>
      </c>
      <c r="O41" s="116">
        <v>38.24</v>
      </c>
      <c r="P41" s="214">
        <f t="shared" si="6"/>
        <v>22.78961806288246</v>
      </c>
      <c r="Q41" s="115">
        <v>25</v>
      </c>
      <c r="R41" s="208">
        <f>I41+O41</f>
        <v>41.74</v>
      </c>
      <c r="S41" s="121"/>
      <c r="T41" s="121">
        <v>3</v>
      </c>
      <c r="U41" s="121"/>
    </row>
    <row r="42" spans="1:21" ht="15.75" thickBot="1">
      <c r="A42" s="164">
        <v>31</v>
      </c>
      <c r="B42" s="105" t="s">
        <v>71</v>
      </c>
      <c r="C42" s="106" t="s">
        <v>11</v>
      </c>
      <c r="D42" s="106" t="s">
        <v>54</v>
      </c>
      <c r="E42" s="186"/>
      <c r="F42" s="176" t="s">
        <v>223</v>
      </c>
      <c r="G42" s="161" t="s">
        <v>224</v>
      </c>
      <c r="H42" s="173">
        <v>14</v>
      </c>
      <c r="I42" s="136">
        <v>28.7</v>
      </c>
      <c r="J42" s="137">
        <f t="shared" si="5"/>
        <v>19.8917923333717</v>
      </c>
      <c r="K42" s="206"/>
      <c r="L42" s="139">
        <v>0.46597222222222223</v>
      </c>
      <c r="M42" s="194" t="s">
        <v>225</v>
      </c>
      <c r="N42" s="115">
        <v>13</v>
      </c>
      <c r="O42" s="116">
        <v>3.83</v>
      </c>
      <c r="P42" s="214">
        <f t="shared" si="6"/>
        <v>22.04559662171644</v>
      </c>
      <c r="Q42" s="115">
        <v>27</v>
      </c>
      <c r="R42" s="208">
        <f>I42+O42</f>
        <v>32.53</v>
      </c>
      <c r="S42" s="121"/>
      <c r="T42" s="121">
        <v>4</v>
      </c>
      <c r="U42" s="121"/>
    </row>
    <row r="43" spans="1:21" ht="15.75" thickBot="1">
      <c r="A43" s="164">
        <v>32</v>
      </c>
      <c r="B43" s="105" t="s">
        <v>72</v>
      </c>
      <c r="C43" s="106" t="s">
        <v>11</v>
      </c>
      <c r="D43" s="106" t="s">
        <v>54</v>
      </c>
      <c r="E43" s="186" t="s">
        <v>61</v>
      </c>
      <c r="F43" s="176" t="s">
        <v>226</v>
      </c>
      <c r="G43" s="161" t="s">
        <v>227</v>
      </c>
      <c r="H43" s="173">
        <v>13</v>
      </c>
      <c r="I43" s="136">
        <v>43.7</v>
      </c>
      <c r="J43" s="137">
        <f t="shared" si="5"/>
        <v>20.97851159402695</v>
      </c>
      <c r="K43" s="121" t="s">
        <v>165</v>
      </c>
      <c r="L43" s="139">
        <v>0.46527777777777773</v>
      </c>
      <c r="M43" s="194" t="s">
        <v>228</v>
      </c>
      <c r="N43" s="115">
        <v>14</v>
      </c>
      <c r="O43" s="116">
        <v>9.42</v>
      </c>
      <c r="P43" s="214">
        <f t="shared" si="6"/>
        <v>20.343293070565796</v>
      </c>
      <c r="Q43" s="115">
        <v>27</v>
      </c>
      <c r="R43" s="208">
        <f>I43+O43</f>
        <v>53.120000000000005</v>
      </c>
      <c r="S43" s="121"/>
      <c r="T43" s="121">
        <v>5</v>
      </c>
      <c r="U43" s="196">
        <v>1</v>
      </c>
    </row>
    <row r="44" spans="1:21" ht="15.75" thickBot="1">
      <c r="A44" s="164">
        <v>42</v>
      </c>
      <c r="B44" s="105" t="s">
        <v>73</v>
      </c>
      <c r="C44" s="106" t="s">
        <v>11</v>
      </c>
      <c r="D44" s="106" t="s">
        <v>54</v>
      </c>
      <c r="E44" s="186"/>
      <c r="F44" s="176" t="s">
        <v>229</v>
      </c>
      <c r="G44" s="161" t="s">
        <v>230</v>
      </c>
      <c r="H44" s="173">
        <v>13</v>
      </c>
      <c r="I44" s="136">
        <v>36.4</v>
      </c>
      <c r="J44" s="137">
        <f t="shared" si="5"/>
        <v>21.166095051445367</v>
      </c>
      <c r="K44" s="206"/>
      <c r="L44" s="139">
        <v>0.46458333333333335</v>
      </c>
      <c r="M44" s="194" t="s">
        <v>231</v>
      </c>
      <c r="N44" s="115">
        <v>14</v>
      </c>
      <c r="O44" s="116">
        <v>21.81</v>
      </c>
      <c r="P44" s="214">
        <f t="shared" si="6"/>
        <v>20.0508232673095</v>
      </c>
      <c r="Q44" s="115">
        <v>27</v>
      </c>
      <c r="R44" s="208">
        <f>I44+O44</f>
        <v>58.209999999999994</v>
      </c>
      <c r="S44" s="121" t="s">
        <v>176</v>
      </c>
      <c r="T44" s="121">
        <v>6</v>
      </c>
      <c r="U44" s="121"/>
    </row>
    <row r="45" spans="1:21" ht="15.75" thickBot="1">
      <c r="A45" s="164">
        <v>39</v>
      </c>
      <c r="B45" s="105" t="s">
        <v>74</v>
      </c>
      <c r="C45" s="106" t="s">
        <v>8</v>
      </c>
      <c r="D45" s="106" t="s">
        <v>54</v>
      </c>
      <c r="E45" s="186"/>
      <c r="F45" s="94" t="s">
        <v>232</v>
      </c>
      <c r="G45" s="216" t="s">
        <v>233</v>
      </c>
      <c r="H45" s="217">
        <v>15</v>
      </c>
      <c r="I45" s="125">
        <v>44.1</v>
      </c>
      <c r="J45" s="126">
        <f t="shared" si="5"/>
        <v>18.303145853193517</v>
      </c>
      <c r="K45" s="171" t="s">
        <v>165</v>
      </c>
      <c r="L45" s="128">
        <v>0.47222222222222227</v>
      </c>
      <c r="M45" s="194" t="s">
        <v>234</v>
      </c>
      <c r="N45" s="115">
        <v>13</v>
      </c>
      <c r="O45" s="116">
        <v>23.52</v>
      </c>
      <c r="P45" s="214">
        <f t="shared" si="6"/>
        <v>21.50537634408602</v>
      </c>
      <c r="Q45" s="115">
        <v>29</v>
      </c>
      <c r="R45" s="208">
        <f>I45+O45-60</f>
        <v>7.6200000000000045</v>
      </c>
      <c r="S45" s="121"/>
      <c r="T45" s="121">
        <v>7</v>
      </c>
      <c r="U45" s="121"/>
    </row>
    <row r="46" spans="1:21" ht="15.75" thickBot="1">
      <c r="A46" s="164">
        <v>34</v>
      </c>
      <c r="B46" s="132" t="s">
        <v>75</v>
      </c>
      <c r="C46" s="106" t="s">
        <v>9</v>
      </c>
      <c r="D46" s="106" t="s">
        <v>54</v>
      </c>
      <c r="E46" s="186" t="s">
        <v>80</v>
      </c>
      <c r="F46" s="176" t="s">
        <v>235</v>
      </c>
      <c r="G46" s="161" t="s">
        <v>236</v>
      </c>
      <c r="H46" s="173">
        <v>15</v>
      </c>
      <c r="I46" s="136">
        <v>3.3</v>
      </c>
      <c r="J46" s="137">
        <f t="shared" si="5"/>
        <v>19.129857190302225</v>
      </c>
      <c r="K46" s="206"/>
      <c r="L46" s="139">
        <v>0.4680555555555555</v>
      </c>
      <c r="M46" s="194" t="s">
        <v>237</v>
      </c>
      <c r="N46" s="115">
        <v>14</v>
      </c>
      <c r="O46" s="116">
        <v>53.96</v>
      </c>
      <c r="P46" s="214">
        <f t="shared" si="6"/>
        <v>19.32972392500783</v>
      </c>
      <c r="Q46" s="115">
        <v>29</v>
      </c>
      <c r="R46" s="208">
        <f>I46+O46</f>
        <v>57.26</v>
      </c>
      <c r="S46" s="121"/>
      <c r="T46" s="121">
        <v>8</v>
      </c>
      <c r="U46" s="195">
        <v>1</v>
      </c>
    </row>
    <row r="47" spans="1:21" ht="15.75" thickBot="1">
      <c r="A47" s="164">
        <v>37</v>
      </c>
      <c r="B47" s="105" t="s">
        <v>76</v>
      </c>
      <c r="C47" s="106" t="s">
        <v>8</v>
      </c>
      <c r="D47" s="106" t="s">
        <v>54</v>
      </c>
      <c r="E47" s="186"/>
      <c r="F47" s="176" t="s">
        <v>238</v>
      </c>
      <c r="G47" s="161" t="s">
        <v>239</v>
      </c>
      <c r="H47" s="173">
        <v>13</v>
      </c>
      <c r="I47" s="136">
        <v>27.8</v>
      </c>
      <c r="J47" s="137">
        <f t="shared" si="5"/>
        <v>21.391433523149292</v>
      </c>
      <c r="K47" s="206"/>
      <c r="L47" s="139">
        <v>0.46388888888888885</v>
      </c>
      <c r="M47" s="194" t="s">
        <v>240</v>
      </c>
      <c r="N47" s="115">
        <v>16</v>
      </c>
      <c r="O47" s="116">
        <v>49.78</v>
      </c>
      <c r="P47" s="214">
        <f t="shared" si="6"/>
        <v>17.1126383964824</v>
      </c>
      <c r="Q47" s="115">
        <v>30</v>
      </c>
      <c r="R47" s="208">
        <f>I47+O47-60</f>
        <v>17.58</v>
      </c>
      <c r="S47" s="121"/>
      <c r="T47" s="121">
        <v>9</v>
      </c>
      <c r="U47" s="121"/>
    </row>
    <row r="48" spans="1:21" ht="15.75" thickBot="1">
      <c r="A48" s="164">
        <v>40</v>
      </c>
      <c r="B48" s="132" t="s">
        <v>77</v>
      </c>
      <c r="C48" s="106" t="s">
        <v>8</v>
      </c>
      <c r="D48" s="106" t="s">
        <v>54</v>
      </c>
      <c r="E48" s="186"/>
      <c r="F48" s="176" t="s">
        <v>241</v>
      </c>
      <c r="G48" s="161" t="s">
        <v>242</v>
      </c>
      <c r="H48" s="173">
        <v>14</v>
      </c>
      <c r="I48" s="136">
        <v>37.1</v>
      </c>
      <c r="J48" s="137">
        <f t="shared" si="5"/>
        <v>19.701288336563675</v>
      </c>
      <c r="K48" s="206"/>
      <c r="L48" s="139">
        <v>0.4666666666666666</v>
      </c>
      <c r="M48" s="194" t="s">
        <v>243</v>
      </c>
      <c r="N48" s="115">
        <v>16</v>
      </c>
      <c r="O48" s="116">
        <v>24.33</v>
      </c>
      <c r="P48" s="214">
        <f t="shared" si="6"/>
        <v>17.55508823260492</v>
      </c>
      <c r="Q48" s="115">
        <v>31</v>
      </c>
      <c r="R48" s="208">
        <f>I48+O48-60</f>
        <v>1.4299999999999997</v>
      </c>
      <c r="S48" s="121"/>
      <c r="T48" s="121">
        <v>10</v>
      </c>
      <c r="U48" s="121"/>
    </row>
    <row r="49" spans="1:21" ht="15.75" thickBot="1">
      <c r="A49" s="164">
        <v>33</v>
      </c>
      <c r="B49" s="105" t="s">
        <v>78</v>
      </c>
      <c r="C49" s="106" t="s">
        <v>11</v>
      </c>
      <c r="D49" s="106" t="s">
        <v>54</v>
      </c>
      <c r="E49" s="186"/>
      <c r="F49" s="199" t="s">
        <v>244</v>
      </c>
      <c r="G49" s="200" t="s">
        <v>245</v>
      </c>
      <c r="H49" s="177">
        <v>14</v>
      </c>
      <c r="I49" s="145">
        <v>52</v>
      </c>
      <c r="J49" s="146">
        <f t="shared" si="5"/>
        <v>19.37219730941704</v>
      </c>
      <c r="K49" s="140" t="s">
        <v>165</v>
      </c>
      <c r="L49" s="148">
        <v>0.4673611111111111</v>
      </c>
      <c r="M49" s="201" t="s">
        <v>246</v>
      </c>
      <c r="N49" s="150">
        <v>16</v>
      </c>
      <c r="O49" s="151">
        <v>53.74</v>
      </c>
      <c r="P49" s="218">
        <f t="shared" si="6"/>
        <v>17.04579083394164</v>
      </c>
      <c r="Q49" s="219">
        <v>31</v>
      </c>
      <c r="R49" s="210">
        <f>I49+O49-60</f>
        <v>45.74000000000001</v>
      </c>
      <c r="S49" s="140"/>
      <c r="T49" s="140">
        <v>11</v>
      </c>
      <c r="U49" s="140"/>
    </row>
    <row r="50" spans="1:20" ht="15.75" thickBot="1">
      <c r="A50" s="164">
        <v>36</v>
      </c>
      <c r="B50" s="105" t="s">
        <v>79</v>
      </c>
      <c r="C50" s="106" t="s">
        <v>8</v>
      </c>
      <c r="D50" s="106" t="s">
        <v>51</v>
      </c>
      <c r="E50" s="106"/>
      <c r="F50" s="176" t="s">
        <v>247</v>
      </c>
      <c r="G50" s="161" t="s">
        <v>248</v>
      </c>
      <c r="H50" s="173">
        <v>14</v>
      </c>
      <c r="I50" s="136">
        <v>5.5</v>
      </c>
      <c r="J50" s="137">
        <f t="shared" si="5"/>
        <v>20.437610881135424</v>
      </c>
      <c r="K50" s="220" t="s">
        <v>249</v>
      </c>
      <c r="L50" s="121" t="s">
        <v>250</v>
      </c>
      <c r="P50" s="117"/>
      <c r="Q50" s="115"/>
      <c r="R50" s="115"/>
      <c r="S50" s="194"/>
      <c r="T50" s="82" t="s">
        <v>251</v>
      </c>
    </row>
    <row r="51" spans="2:12" ht="15.75" thickBot="1">
      <c r="B51" s="87" t="s">
        <v>368</v>
      </c>
      <c r="C51" s="88"/>
      <c r="D51" s="88"/>
      <c r="E51" s="88"/>
      <c r="F51" s="160"/>
      <c r="G51" s="182"/>
      <c r="H51" s="183"/>
      <c r="I51" s="184"/>
      <c r="J51" s="185"/>
      <c r="K51" s="191"/>
      <c r="L51" s="160"/>
    </row>
    <row r="52" spans="1:20" ht="15.75" thickBot="1">
      <c r="A52" s="164">
        <v>43</v>
      </c>
      <c r="B52" s="105" t="s">
        <v>14</v>
      </c>
      <c r="C52" s="106" t="s">
        <v>10</v>
      </c>
      <c r="D52" s="106" t="s">
        <v>54</v>
      </c>
      <c r="E52" s="186"/>
      <c r="F52" s="175" t="s">
        <v>252</v>
      </c>
      <c r="G52" s="187" t="s">
        <v>253</v>
      </c>
      <c r="H52" s="166">
        <v>9</v>
      </c>
      <c r="I52" s="110">
        <v>0.5</v>
      </c>
      <c r="J52" s="111">
        <f aca="true" t="shared" si="7" ref="J52:J58">3600/(H52*60+I52)*3.4</f>
        <v>22.645698427382055</v>
      </c>
      <c r="K52" s="211"/>
      <c r="L52" s="113">
        <v>0.4798611111111111</v>
      </c>
      <c r="M52" s="189" t="s">
        <v>254</v>
      </c>
      <c r="N52" s="97">
        <v>8</v>
      </c>
      <c r="O52" s="98">
        <v>49.24</v>
      </c>
      <c r="P52" s="212">
        <f aca="true" t="shared" si="8" ref="P52:P57">3600/(N52*60+O52)*3.4</f>
        <v>23.12750359005366</v>
      </c>
      <c r="Q52" s="213">
        <v>17</v>
      </c>
      <c r="R52" s="205">
        <f>I52+O52</f>
        <v>49.74</v>
      </c>
      <c r="S52" s="141"/>
      <c r="T52" s="141">
        <v>1</v>
      </c>
    </row>
    <row r="53" spans="1:20" ht="15.75" thickBot="1">
      <c r="A53" s="164">
        <v>45</v>
      </c>
      <c r="B53" s="132" t="s">
        <v>2</v>
      </c>
      <c r="C53" s="106" t="s">
        <v>8</v>
      </c>
      <c r="D53" s="106" t="s">
        <v>54</v>
      </c>
      <c r="E53" s="186"/>
      <c r="F53" s="176" t="s">
        <v>255</v>
      </c>
      <c r="G53" s="161" t="s">
        <v>256</v>
      </c>
      <c r="H53" s="173">
        <v>9</v>
      </c>
      <c r="I53" s="136">
        <v>10.4</v>
      </c>
      <c r="J53" s="137">
        <f t="shared" si="7"/>
        <v>22.23837209302326</v>
      </c>
      <c r="K53" s="206"/>
      <c r="L53" s="139">
        <v>0.48055555555555557</v>
      </c>
      <c r="M53" s="194" t="s">
        <v>257</v>
      </c>
      <c r="N53" s="115">
        <v>9</v>
      </c>
      <c r="O53" s="116">
        <v>3.49</v>
      </c>
      <c r="P53" s="214">
        <f t="shared" si="8"/>
        <v>22.52111354394745</v>
      </c>
      <c r="Q53" s="115">
        <v>18</v>
      </c>
      <c r="R53" s="208">
        <f>I53+O53</f>
        <v>13.89</v>
      </c>
      <c r="S53" s="121"/>
      <c r="T53" s="121">
        <v>2</v>
      </c>
    </row>
    <row r="54" spans="1:20" ht="15.75" thickBot="1">
      <c r="A54" s="164">
        <v>44</v>
      </c>
      <c r="B54" s="132" t="s">
        <v>15</v>
      </c>
      <c r="C54" s="106" t="s">
        <v>8</v>
      </c>
      <c r="D54" s="106" t="s">
        <v>54</v>
      </c>
      <c r="E54" s="186"/>
      <c r="F54" s="176" t="s">
        <v>258</v>
      </c>
      <c r="G54" s="161" t="s">
        <v>259</v>
      </c>
      <c r="H54" s="173">
        <v>8</v>
      </c>
      <c r="I54" s="136">
        <v>42.9</v>
      </c>
      <c r="J54" s="137">
        <f t="shared" si="7"/>
        <v>23.407917383820998</v>
      </c>
      <c r="K54" s="206"/>
      <c r="L54" s="139">
        <v>0.4791666666666667</v>
      </c>
      <c r="M54" s="194" t="s">
        <v>260</v>
      </c>
      <c r="N54" s="115">
        <v>10</v>
      </c>
      <c r="O54" s="116">
        <v>8.8</v>
      </c>
      <c r="P54" s="214">
        <f t="shared" si="8"/>
        <v>20.105124835742448</v>
      </c>
      <c r="Q54" s="115">
        <v>18</v>
      </c>
      <c r="R54" s="208">
        <f>I54+O54</f>
        <v>51.7</v>
      </c>
      <c r="S54" s="121"/>
      <c r="T54" s="121">
        <v>3</v>
      </c>
    </row>
    <row r="55" spans="1:20" ht="15.75" thickBot="1">
      <c r="A55" s="164">
        <v>46</v>
      </c>
      <c r="B55" s="105" t="s">
        <v>58</v>
      </c>
      <c r="C55" s="106" t="s">
        <v>11</v>
      </c>
      <c r="D55" s="106" t="s">
        <v>54</v>
      </c>
      <c r="E55" s="186"/>
      <c r="F55" s="176" t="s">
        <v>261</v>
      </c>
      <c r="G55" s="161" t="s">
        <v>262</v>
      </c>
      <c r="H55" s="173">
        <v>9</v>
      </c>
      <c r="I55" s="136">
        <v>32.1</v>
      </c>
      <c r="J55" s="137">
        <f t="shared" si="7"/>
        <v>21.39486103828002</v>
      </c>
      <c r="K55" s="206"/>
      <c r="L55" s="139">
        <v>0.48125</v>
      </c>
      <c r="M55" s="194" t="s">
        <v>263</v>
      </c>
      <c r="N55" s="115">
        <v>9</v>
      </c>
      <c r="O55" s="116">
        <v>47.03</v>
      </c>
      <c r="P55" s="214">
        <f t="shared" si="8"/>
        <v>20.850723131696846</v>
      </c>
      <c r="Q55" s="115">
        <v>19</v>
      </c>
      <c r="R55" s="208">
        <f>I55+O55-60</f>
        <v>19.129999999999995</v>
      </c>
      <c r="S55" s="121"/>
      <c r="T55" s="121">
        <v>4</v>
      </c>
    </row>
    <row r="56" spans="1:20" ht="15.75" thickBot="1">
      <c r="A56" s="164">
        <v>48</v>
      </c>
      <c r="B56" s="132" t="s">
        <v>48</v>
      </c>
      <c r="C56" s="106" t="s">
        <v>8</v>
      </c>
      <c r="D56" s="106" t="s">
        <v>54</v>
      </c>
      <c r="E56" s="186"/>
      <c r="F56" s="176" t="s">
        <v>264</v>
      </c>
      <c r="G56" s="161" t="s">
        <v>265</v>
      </c>
      <c r="H56" s="173">
        <v>10</v>
      </c>
      <c r="I56" s="136">
        <v>15.2</v>
      </c>
      <c r="J56" s="137">
        <f t="shared" si="7"/>
        <v>19.89596879063719</v>
      </c>
      <c r="K56" s="206"/>
      <c r="L56" s="139">
        <v>0.48194444444444445</v>
      </c>
      <c r="M56" s="194" t="s">
        <v>266</v>
      </c>
      <c r="N56" s="115">
        <v>11</v>
      </c>
      <c r="O56" s="116">
        <v>11.45</v>
      </c>
      <c r="P56" s="214">
        <f t="shared" si="8"/>
        <v>18.229205450889864</v>
      </c>
      <c r="Q56" s="115">
        <v>21</v>
      </c>
      <c r="R56" s="208">
        <f>I56+O56</f>
        <v>26.65</v>
      </c>
      <c r="S56" s="121"/>
      <c r="T56" s="121">
        <v>5</v>
      </c>
    </row>
    <row r="57" spans="1:20" ht="15.75" thickBot="1">
      <c r="A57" s="81" t="s">
        <v>122</v>
      </c>
      <c r="B57" s="132" t="s">
        <v>13</v>
      </c>
      <c r="C57" s="106" t="s">
        <v>10</v>
      </c>
      <c r="D57" s="106" t="s">
        <v>54</v>
      </c>
      <c r="E57" s="186"/>
      <c r="F57" s="199" t="s">
        <v>267</v>
      </c>
      <c r="G57" s="200" t="s">
        <v>268</v>
      </c>
      <c r="H57" s="177">
        <v>11</v>
      </c>
      <c r="I57" s="145">
        <v>14.6</v>
      </c>
      <c r="J57" s="146">
        <f t="shared" si="7"/>
        <v>18.14408538393122</v>
      </c>
      <c r="K57" s="209"/>
      <c r="L57" s="148">
        <v>0.4826388888888889</v>
      </c>
      <c r="M57" s="201" t="s">
        <v>269</v>
      </c>
      <c r="N57" s="150">
        <v>10</v>
      </c>
      <c r="O57" s="151">
        <v>13.08</v>
      </c>
      <c r="P57" s="218">
        <f t="shared" si="8"/>
        <v>19.96476805637111</v>
      </c>
      <c r="Q57" s="219">
        <v>21</v>
      </c>
      <c r="R57" s="210">
        <f>I57+O57</f>
        <v>27.68</v>
      </c>
      <c r="S57" s="140"/>
      <c r="T57" s="140">
        <v>6</v>
      </c>
    </row>
    <row r="58" spans="1:13" ht="15.75" thickBot="1">
      <c r="A58" s="164">
        <v>49</v>
      </c>
      <c r="B58" s="132" t="s">
        <v>46</v>
      </c>
      <c r="C58" s="106" t="s">
        <v>8</v>
      </c>
      <c r="D58" s="106" t="s">
        <v>54</v>
      </c>
      <c r="E58" s="106"/>
      <c r="F58" s="199" t="s">
        <v>270</v>
      </c>
      <c r="G58" s="200" t="s">
        <v>271</v>
      </c>
      <c r="H58" s="177">
        <v>11</v>
      </c>
      <c r="I58" s="145">
        <v>44.7</v>
      </c>
      <c r="J58" s="146">
        <f t="shared" si="7"/>
        <v>17.369093231162193</v>
      </c>
      <c r="K58" s="209"/>
      <c r="L58" s="148">
        <v>0.48333333333333334</v>
      </c>
      <c r="M58" s="82" t="s">
        <v>44</v>
      </c>
    </row>
    <row r="59" spans="2:12" ht="15.75" thickBot="1">
      <c r="B59" s="160"/>
      <c r="C59" s="160"/>
      <c r="D59" s="160"/>
      <c r="E59" s="160"/>
      <c r="F59" s="160"/>
      <c r="G59" s="182"/>
      <c r="H59" s="183"/>
      <c r="I59" s="184"/>
      <c r="J59" s="185"/>
      <c r="K59" s="191"/>
      <c r="L59" s="160"/>
    </row>
    <row r="60" spans="2:12" ht="15.75" thickBot="1">
      <c r="B60" s="87" t="s">
        <v>369</v>
      </c>
      <c r="C60" s="88"/>
      <c r="D60" s="88"/>
      <c r="E60" s="88"/>
      <c r="F60" s="160"/>
      <c r="G60" s="182"/>
      <c r="H60" s="183"/>
      <c r="I60" s="184"/>
      <c r="J60" s="185"/>
      <c r="K60" s="191"/>
      <c r="L60" s="160"/>
    </row>
    <row r="61" spans="1:12" ht="15.75" thickBot="1">
      <c r="A61" s="81" t="s">
        <v>114</v>
      </c>
      <c r="B61" s="132" t="s">
        <v>50</v>
      </c>
      <c r="C61" s="106" t="s">
        <v>8</v>
      </c>
      <c r="D61" s="106" t="s">
        <v>51</v>
      </c>
      <c r="E61" s="106"/>
      <c r="F61" s="175" t="s">
        <v>272</v>
      </c>
      <c r="G61" s="108" t="s">
        <v>44</v>
      </c>
      <c r="H61" s="183"/>
      <c r="I61" s="184"/>
      <c r="J61" s="185"/>
      <c r="K61" s="192"/>
      <c r="L61" s="160"/>
    </row>
    <row r="62" spans="1:21" ht="15.75" thickBot="1">
      <c r="A62" s="164">
        <v>52</v>
      </c>
      <c r="B62" s="132" t="s">
        <v>16</v>
      </c>
      <c r="C62" s="106" t="s">
        <v>8</v>
      </c>
      <c r="D62" s="106" t="s">
        <v>51</v>
      </c>
      <c r="E62" s="186"/>
      <c r="F62" s="175" t="s">
        <v>273</v>
      </c>
      <c r="G62" s="108" t="s">
        <v>274</v>
      </c>
      <c r="H62" s="166">
        <v>10</v>
      </c>
      <c r="I62" s="110">
        <v>2.9</v>
      </c>
      <c r="J62" s="111">
        <f>3600/(10*60+2.9)*3.4</f>
        <v>20.301874274340687</v>
      </c>
      <c r="K62" s="221"/>
      <c r="L62" s="113">
        <v>0.4875</v>
      </c>
      <c r="M62" s="189" t="s">
        <v>275</v>
      </c>
      <c r="N62" s="97">
        <v>10</v>
      </c>
      <c r="O62" s="98">
        <v>0.85</v>
      </c>
      <c r="P62" s="212">
        <f>3600/(N62*60+O62)*3.4</f>
        <v>20.371140883748023</v>
      </c>
      <c r="Q62" s="213">
        <v>20</v>
      </c>
      <c r="R62" s="205">
        <f>I62+O62</f>
        <v>3.75</v>
      </c>
      <c r="S62" s="141"/>
      <c r="T62" s="141">
        <v>1</v>
      </c>
      <c r="U62" s="141"/>
    </row>
    <row r="63" spans="1:21" ht="15.75" thickBot="1">
      <c r="A63" s="164">
        <v>51</v>
      </c>
      <c r="B63" s="132" t="s">
        <v>47</v>
      </c>
      <c r="C63" s="106" t="s">
        <v>8</v>
      </c>
      <c r="D63" s="106" t="s">
        <v>51</v>
      </c>
      <c r="E63" s="186"/>
      <c r="F63" s="176" t="s">
        <v>276</v>
      </c>
      <c r="G63" s="134" t="s">
        <v>277</v>
      </c>
      <c r="H63" s="173">
        <v>10</v>
      </c>
      <c r="I63" s="162">
        <v>52</v>
      </c>
      <c r="J63" s="137">
        <f>3600/(10*60+52)*3.4</f>
        <v>18.773006134969325</v>
      </c>
      <c r="K63" s="222"/>
      <c r="L63" s="139">
        <v>0.4861111111111111</v>
      </c>
      <c r="M63" s="194" t="s">
        <v>278</v>
      </c>
      <c r="N63" s="115">
        <v>9</v>
      </c>
      <c r="O63" s="116">
        <v>56.95</v>
      </c>
      <c r="P63" s="214">
        <f>3600/(N63*60+O63)*3.4</f>
        <v>20.504229834994554</v>
      </c>
      <c r="Q63" s="115">
        <v>20</v>
      </c>
      <c r="R63" s="208">
        <f>I63+O63-60</f>
        <v>48.95</v>
      </c>
      <c r="S63" s="121"/>
      <c r="T63" s="121">
        <v>2</v>
      </c>
      <c r="U63" s="121"/>
    </row>
    <row r="64" spans="1:21" ht="16.5" customHeight="1" thickBot="1">
      <c r="A64" s="164">
        <v>53</v>
      </c>
      <c r="B64" s="223" t="s">
        <v>60</v>
      </c>
      <c r="C64" s="88" t="s">
        <v>11</v>
      </c>
      <c r="D64" s="88" t="s">
        <v>51</v>
      </c>
      <c r="E64" s="224" t="s">
        <v>61</v>
      </c>
      <c r="F64" s="225" t="s">
        <v>279</v>
      </c>
      <c r="G64" s="143" t="s">
        <v>280</v>
      </c>
      <c r="H64" s="177">
        <v>13</v>
      </c>
      <c r="I64" s="179">
        <v>53.9</v>
      </c>
      <c r="J64" s="146">
        <f>3600/(13*60+53.9)*3.4</f>
        <v>14.67801894711596</v>
      </c>
      <c r="K64" s="226"/>
      <c r="L64" s="148">
        <v>0.48680555555555555</v>
      </c>
      <c r="M64" s="201" t="s">
        <v>281</v>
      </c>
      <c r="N64" s="150">
        <v>11</v>
      </c>
      <c r="O64" s="151">
        <v>2.55</v>
      </c>
      <c r="P64" s="218">
        <f>3600/(N64*60+O64)*3.4</f>
        <v>18.474077428118633</v>
      </c>
      <c r="Q64" s="219">
        <v>24</v>
      </c>
      <c r="R64" s="210">
        <f>I64+O64</f>
        <v>56.449999999999996</v>
      </c>
      <c r="S64" s="140"/>
      <c r="T64" s="140">
        <v>3</v>
      </c>
      <c r="U64" s="227">
        <v>1</v>
      </c>
    </row>
    <row r="65" spans="1:21" ht="16.5" customHeight="1" thickBot="1">
      <c r="A65" s="164"/>
      <c r="B65" s="228"/>
      <c r="C65" s="191"/>
      <c r="D65" s="191"/>
      <c r="E65" s="191"/>
      <c r="F65" s="191"/>
      <c r="G65" s="161"/>
      <c r="H65" s="135"/>
      <c r="I65" s="162"/>
      <c r="J65" s="163"/>
      <c r="K65" s="192"/>
      <c r="L65" s="193"/>
      <c r="M65" s="194"/>
      <c r="N65" s="115"/>
      <c r="O65" s="116"/>
      <c r="P65" s="117"/>
      <c r="Q65" s="115"/>
      <c r="R65" s="208"/>
      <c r="T65" s="194"/>
      <c r="U65" s="194"/>
    </row>
    <row r="66" spans="2:12" ht="15.75" thickBot="1">
      <c r="B66" s="229" t="s">
        <v>370</v>
      </c>
      <c r="C66" s="88"/>
      <c r="D66" s="88"/>
      <c r="E66" s="88"/>
      <c r="F66" s="160"/>
      <c r="G66" s="182"/>
      <c r="H66" s="183"/>
      <c r="I66" s="184"/>
      <c r="J66" s="185"/>
      <c r="K66" s="191"/>
      <c r="L66" s="160"/>
    </row>
    <row r="67" spans="1:21" ht="15.75" thickBot="1">
      <c r="A67" s="164">
        <v>54</v>
      </c>
      <c r="B67" s="105" t="s">
        <v>92</v>
      </c>
      <c r="C67" s="106" t="s">
        <v>9</v>
      </c>
      <c r="D67" s="106"/>
      <c r="E67" s="186"/>
      <c r="F67" s="175" t="s">
        <v>282</v>
      </c>
      <c r="G67" s="187" t="s">
        <v>283</v>
      </c>
      <c r="H67" s="166">
        <v>11</v>
      </c>
      <c r="I67" s="110">
        <v>18.2</v>
      </c>
      <c r="J67" s="111">
        <f aca="true" t="shared" si="9" ref="J67:J72">3600/(H67*60+I67)*3.4</f>
        <v>18.047773518136243</v>
      </c>
      <c r="K67" s="211"/>
      <c r="L67" s="113">
        <v>0.4930555555555556</v>
      </c>
      <c r="M67" s="189" t="s">
        <v>284</v>
      </c>
      <c r="N67" s="97">
        <v>11</v>
      </c>
      <c r="O67" s="98">
        <v>25.05</v>
      </c>
      <c r="P67" s="212">
        <f aca="true" t="shared" si="10" ref="P67:P72">3600/(N67*60+O67)*3.4</f>
        <v>17.86730895555069</v>
      </c>
      <c r="Q67" s="213">
        <v>22</v>
      </c>
      <c r="R67" s="205">
        <f aca="true" t="shared" si="11" ref="R67:R72">I67+O67</f>
        <v>43.25</v>
      </c>
      <c r="S67" s="141"/>
      <c r="T67" s="141">
        <v>1</v>
      </c>
      <c r="U67" s="141"/>
    </row>
    <row r="68" spans="1:21" ht="15.75" thickBot="1">
      <c r="A68" s="164">
        <v>56</v>
      </c>
      <c r="B68" s="105" t="s">
        <v>93</v>
      </c>
      <c r="C68" s="106" t="s">
        <v>8</v>
      </c>
      <c r="D68" s="106"/>
      <c r="E68" s="230" t="s">
        <v>80</v>
      </c>
      <c r="F68" s="176" t="s">
        <v>285</v>
      </c>
      <c r="G68" s="161" t="s">
        <v>286</v>
      </c>
      <c r="H68" s="173">
        <v>13</v>
      </c>
      <c r="I68" s="136">
        <v>7.1</v>
      </c>
      <c r="J68" s="137">
        <f t="shared" si="9"/>
        <v>15.550755939524839</v>
      </c>
      <c r="K68" s="206"/>
      <c r="L68" s="139">
        <v>0.49375</v>
      </c>
      <c r="M68" s="194" t="s">
        <v>287</v>
      </c>
      <c r="N68" s="115">
        <v>12</v>
      </c>
      <c r="O68" s="116">
        <v>52.65</v>
      </c>
      <c r="P68" s="214">
        <f t="shared" si="10"/>
        <v>15.841584158415843</v>
      </c>
      <c r="Q68" s="115">
        <v>25</v>
      </c>
      <c r="R68" s="208">
        <f t="shared" si="11"/>
        <v>59.75</v>
      </c>
      <c r="S68" s="121"/>
      <c r="T68" s="121">
        <v>2</v>
      </c>
      <c r="U68" s="196">
        <v>1</v>
      </c>
    </row>
    <row r="69" spans="1:21" ht="15.75" thickBot="1">
      <c r="A69" s="164">
        <v>55</v>
      </c>
      <c r="B69" s="105" t="s">
        <v>6</v>
      </c>
      <c r="C69" s="106" t="s">
        <v>8</v>
      </c>
      <c r="D69" s="106"/>
      <c r="E69" s="231" t="s">
        <v>61</v>
      </c>
      <c r="F69" s="176" t="s">
        <v>288</v>
      </c>
      <c r="G69" s="161" t="s">
        <v>289</v>
      </c>
      <c r="H69" s="173">
        <v>13</v>
      </c>
      <c r="I69" s="136">
        <v>9.9</v>
      </c>
      <c r="J69" s="137">
        <f t="shared" si="9"/>
        <v>15.495632358526397</v>
      </c>
      <c r="K69" s="206"/>
      <c r="L69" s="139">
        <v>0.49444444444444446</v>
      </c>
      <c r="M69" s="232" t="s">
        <v>290</v>
      </c>
      <c r="N69" s="115">
        <v>13</v>
      </c>
      <c r="O69" s="116">
        <v>17.09</v>
      </c>
      <c r="P69" s="214">
        <f t="shared" si="10"/>
        <v>15.355856929581352</v>
      </c>
      <c r="Q69" s="115">
        <v>26</v>
      </c>
      <c r="R69" s="208">
        <f t="shared" si="11"/>
        <v>26.990000000000002</v>
      </c>
      <c r="S69" s="121"/>
      <c r="T69" s="121">
        <v>3</v>
      </c>
      <c r="U69" s="195">
        <v>1</v>
      </c>
    </row>
    <row r="70" spans="1:21" ht="15.75" thickBot="1">
      <c r="A70" s="81" t="s">
        <v>122</v>
      </c>
      <c r="B70" s="105" t="s">
        <v>13</v>
      </c>
      <c r="C70" s="106" t="s">
        <v>10</v>
      </c>
      <c r="D70" s="106"/>
      <c r="E70" s="230" t="s">
        <v>80</v>
      </c>
      <c r="F70" s="176" t="s">
        <v>291</v>
      </c>
      <c r="G70" s="161" t="s">
        <v>292</v>
      </c>
      <c r="H70" s="173">
        <v>15</v>
      </c>
      <c r="I70" s="136">
        <v>8.3</v>
      </c>
      <c r="J70" s="137">
        <f t="shared" si="9"/>
        <v>13.475723879775405</v>
      </c>
      <c r="K70" s="206"/>
      <c r="L70" s="139">
        <v>0.49513888888888885</v>
      </c>
      <c r="M70" s="194" t="s">
        <v>293</v>
      </c>
      <c r="N70" s="115">
        <v>16</v>
      </c>
      <c r="O70" s="116">
        <v>27.89</v>
      </c>
      <c r="P70" s="214">
        <f t="shared" si="10"/>
        <v>12.390043425887498</v>
      </c>
      <c r="Q70" s="115">
        <v>31</v>
      </c>
      <c r="R70" s="115">
        <f t="shared" si="11"/>
        <v>36.19</v>
      </c>
      <c r="S70" s="121"/>
      <c r="T70" s="233">
        <v>4</v>
      </c>
      <c r="U70" s="196">
        <v>2</v>
      </c>
    </row>
    <row r="71" spans="1:21" ht="15.75" thickBot="1">
      <c r="A71" s="164">
        <v>58</v>
      </c>
      <c r="B71" s="105" t="s">
        <v>21</v>
      </c>
      <c r="C71" s="106" t="s">
        <v>8</v>
      </c>
      <c r="D71" s="106"/>
      <c r="E71" s="186"/>
      <c r="F71" s="199" t="s">
        <v>294</v>
      </c>
      <c r="G71" s="200" t="s">
        <v>295</v>
      </c>
      <c r="H71" s="177">
        <v>16</v>
      </c>
      <c r="I71" s="145">
        <v>29.2</v>
      </c>
      <c r="J71" s="146">
        <f t="shared" si="9"/>
        <v>12.37363526081682</v>
      </c>
      <c r="K71" s="209"/>
      <c r="L71" s="148">
        <v>0.49583333333333335</v>
      </c>
      <c r="M71" s="194" t="s">
        <v>296</v>
      </c>
      <c r="N71" s="115">
        <v>19</v>
      </c>
      <c r="O71" s="116">
        <v>11.71</v>
      </c>
      <c r="P71" s="214">
        <f t="shared" si="10"/>
        <v>10.62767536966771</v>
      </c>
      <c r="Q71" s="115">
        <v>35</v>
      </c>
      <c r="R71" s="115">
        <f t="shared" si="11"/>
        <v>40.91</v>
      </c>
      <c r="S71" s="121"/>
      <c r="T71" s="233">
        <v>5</v>
      </c>
      <c r="U71" s="121"/>
    </row>
    <row r="72" spans="1:21" ht="15.75" thickBot="1">
      <c r="A72" s="81">
        <v>68</v>
      </c>
      <c r="B72" s="105" t="s">
        <v>17</v>
      </c>
      <c r="C72" s="106" t="s">
        <v>8</v>
      </c>
      <c r="D72" s="106"/>
      <c r="E72" s="230" t="s">
        <v>80</v>
      </c>
      <c r="F72" s="94" t="s">
        <v>297</v>
      </c>
      <c r="G72" s="216" t="s">
        <v>298</v>
      </c>
      <c r="H72" s="217">
        <v>21</v>
      </c>
      <c r="I72" s="125">
        <v>0.7</v>
      </c>
      <c r="J72" s="126">
        <f t="shared" si="9"/>
        <v>9.708891885460458</v>
      </c>
      <c r="K72" s="234"/>
      <c r="L72" s="235">
        <v>0.5069444444444444</v>
      </c>
      <c r="M72" s="201" t="s">
        <v>299</v>
      </c>
      <c r="N72" s="150">
        <v>20</v>
      </c>
      <c r="O72" s="151">
        <v>42.52</v>
      </c>
      <c r="P72" s="218">
        <f t="shared" si="10"/>
        <v>9.85094807327045</v>
      </c>
      <c r="Q72" s="219">
        <v>41</v>
      </c>
      <c r="R72" s="210">
        <f t="shared" si="11"/>
        <v>43.220000000000006</v>
      </c>
      <c r="S72" s="140"/>
      <c r="T72" s="140">
        <v>6</v>
      </c>
      <c r="U72" s="236">
        <v>3</v>
      </c>
    </row>
    <row r="73" spans="1:12" ht="15.75" thickBot="1">
      <c r="A73" s="164">
        <v>59</v>
      </c>
      <c r="B73" s="122" t="s">
        <v>79</v>
      </c>
      <c r="C73" s="88" t="s">
        <v>8</v>
      </c>
      <c r="D73" s="88"/>
      <c r="E73" s="88"/>
      <c r="F73" s="160" t="s">
        <v>300</v>
      </c>
      <c r="G73" s="182" t="s">
        <v>44</v>
      </c>
      <c r="H73" s="183"/>
      <c r="I73" s="184"/>
      <c r="J73" s="185"/>
      <c r="K73" s="192"/>
      <c r="L73" s="160"/>
    </row>
    <row r="74" spans="2:20" ht="15.75" thickBot="1">
      <c r="B74" s="191"/>
      <c r="C74" s="191"/>
      <c r="D74" s="191"/>
      <c r="E74" s="191"/>
      <c r="F74" s="191"/>
      <c r="G74" s="161"/>
      <c r="H74" s="135"/>
      <c r="I74" s="162"/>
      <c r="J74" s="163"/>
      <c r="K74" s="192"/>
      <c r="L74" s="197"/>
      <c r="M74" s="194"/>
      <c r="T74" s="194"/>
    </row>
    <row r="75" spans="2:12" ht="15.75" thickBot="1">
      <c r="B75" s="87" t="s">
        <v>371</v>
      </c>
      <c r="C75" s="88"/>
      <c r="D75" s="88"/>
      <c r="E75" s="88"/>
      <c r="F75" s="160"/>
      <c r="G75" s="182"/>
      <c r="H75" s="183"/>
      <c r="I75" s="184"/>
      <c r="J75" s="185"/>
      <c r="K75" s="191"/>
      <c r="L75" s="160"/>
    </row>
    <row r="76" spans="1:21" ht="15.75" thickBot="1">
      <c r="A76" s="164">
        <v>61</v>
      </c>
      <c r="B76" s="105" t="s">
        <v>94</v>
      </c>
      <c r="C76" s="106" t="s">
        <v>9</v>
      </c>
      <c r="D76" s="106"/>
      <c r="E76" s="186"/>
      <c r="F76" s="175" t="s">
        <v>301</v>
      </c>
      <c r="G76" s="187" t="s">
        <v>302</v>
      </c>
      <c r="H76" s="166">
        <v>12</v>
      </c>
      <c r="I76" s="110">
        <v>40.5</v>
      </c>
      <c r="J76" s="111">
        <f aca="true" t="shared" si="12" ref="J76:J83">3600/(H76*60+I76)*3.4</f>
        <v>16.09467455621302</v>
      </c>
      <c r="K76" s="211"/>
      <c r="L76" s="113">
        <v>0.5006944444444444</v>
      </c>
      <c r="M76" s="189" t="s">
        <v>303</v>
      </c>
      <c r="N76" s="97">
        <v>12</v>
      </c>
      <c r="O76" s="98">
        <v>17.06</v>
      </c>
      <c r="P76" s="212">
        <f aca="true" t="shared" si="13" ref="P76:P83">3600/(N76*60+O76)*3.4</f>
        <v>16.606517786883025</v>
      </c>
      <c r="Q76" s="213">
        <v>24</v>
      </c>
      <c r="R76" s="205">
        <f>I76+O76</f>
        <v>57.56</v>
      </c>
      <c r="S76" s="141"/>
      <c r="T76" s="141">
        <v>1</v>
      </c>
      <c r="U76" s="141"/>
    </row>
    <row r="77" spans="1:21" ht="15.75" thickBot="1">
      <c r="A77" s="164">
        <v>60</v>
      </c>
      <c r="B77" s="105" t="s">
        <v>95</v>
      </c>
      <c r="C77" s="106" t="s">
        <v>8</v>
      </c>
      <c r="D77" s="106"/>
      <c r="E77" s="186"/>
      <c r="F77" s="176" t="s">
        <v>304</v>
      </c>
      <c r="G77" s="161" t="s">
        <v>305</v>
      </c>
      <c r="H77" s="173">
        <v>12</v>
      </c>
      <c r="I77" s="136">
        <v>40</v>
      </c>
      <c r="J77" s="137">
        <f t="shared" si="12"/>
        <v>16.105263157894736</v>
      </c>
      <c r="K77" s="206"/>
      <c r="L77" s="139">
        <v>0.5</v>
      </c>
      <c r="M77" s="194" t="s">
        <v>306</v>
      </c>
      <c r="N77" s="115">
        <v>12</v>
      </c>
      <c r="O77" s="116">
        <v>29.99</v>
      </c>
      <c r="P77" s="214">
        <f t="shared" si="13"/>
        <v>16.320217602901373</v>
      </c>
      <c r="Q77" s="115">
        <v>25</v>
      </c>
      <c r="R77" s="208">
        <f>I77+O77-60</f>
        <v>9.989999999999995</v>
      </c>
      <c r="S77" s="121"/>
      <c r="T77" s="121">
        <v>2</v>
      </c>
      <c r="U77" s="121"/>
    </row>
    <row r="78" spans="1:21" ht="15.75" thickBot="1">
      <c r="A78" s="164">
        <v>66</v>
      </c>
      <c r="B78" s="105" t="s">
        <v>96</v>
      </c>
      <c r="C78" s="106" t="s">
        <v>8</v>
      </c>
      <c r="D78" s="106"/>
      <c r="E78" s="186"/>
      <c r="F78" s="176" t="s">
        <v>307</v>
      </c>
      <c r="G78" s="161" t="s">
        <v>308</v>
      </c>
      <c r="H78" s="173">
        <v>16</v>
      </c>
      <c r="I78" s="136">
        <v>2.5</v>
      </c>
      <c r="J78" s="137">
        <f t="shared" si="12"/>
        <v>12.716883116883116</v>
      </c>
      <c r="K78" s="206"/>
      <c r="L78" s="139">
        <v>0.5027777777777778</v>
      </c>
      <c r="M78" s="194" t="s">
        <v>309</v>
      </c>
      <c r="N78" s="115">
        <v>14</v>
      </c>
      <c r="O78" s="116">
        <v>7.2</v>
      </c>
      <c r="P78" s="214">
        <f t="shared" si="13"/>
        <v>14.447592067988667</v>
      </c>
      <c r="Q78" s="115">
        <v>30</v>
      </c>
      <c r="R78" s="208">
        <f>I78+O78</f>
        <v>9.7</v>
      </c>
      <c r="S78" s="121"/>
      <c r="T78" s="121">
        <v>3</v>
      </c>
      <c r="U78" s="121"/>
    </row>
    <row r="79" spans="1:21" ht="15.75" thickBot="1">
      <c r="A79" s="164">
        <v>62</v>
      </c>
      <c r="B79" s="132" t="s">
        <v>89</v>
      </c>
      <c r="C79" s="106" t="s">
        <v>9</v>
      </c>
      <c r="D79" s="106"/>
      <c r="E79" s="186"/>
      <c r="F79" s="176" t="s">
        <v>310</v>
      </c>
      <c r="G79" s="161" t="s">
        <v>311</v>
      </c>
      <c r="H79" s="173">
        <v>15</v>
      </c>
      <c r="I79" s="136">
        <v>16.2</v>
      </c>
      <c r="J79" s="137">
        <f t="shared" si="12"/>
        <v>13.359528487229863</v>
      </c>
      <c r="K79" s="206"/>
      <c r="L79" s="139">
        <v>0.5020833333333333</v>
      </c>
      <c r="M79" s="194" t="s">
        <v>312</v>
      </c>
      <c r="N79" s="115">
        <v>14</v>
      </c>
      <c r="O79" s="116">
        <v>54.05</v>
      </c>
      <c r="P79" s="214">
        <f t="shared" si="13"/>
        <v>13.690509479335608</v>
      </c>
      <c r="Q79" s="115">
        <v>30</v>
      </c>
      <c r="R79" s="208">
        <f>I79+O79-60</f>
        <v>10.25</v>
      </c>
      <c r="S79" s="121"/>
      <c r="T79" s="121">
        <v>4</v>
      </c>
      <c r="U79" s="121"/>
    </row>
    <row r="80" spans="1:21" ht="15.75" thickBot="1">
      <c r="A80" s="164">
        <v>64</v>
      </c>
      <c r="B80" s="105" t="s">
        <v>24</v>
      </c>
      <c r="C80" s="106" t="s">
        <v>8</v>
      </c>
      <c r="D80" s="106"/>
      <c r="E80" s="186"/>
      <c r="F80" s="176" t="s">
        <v>313</v>
      </c>
      <c r="G80" s="161" t="s">
        <v>314</v>
      </c>
      <c r="H80" s="173">
        <v>14</v>
      </c>
      <c r="I80" s="136">
        <v>53.8</v>
      </c>
      <c r="J80" s="137">
        <f t="shared" si="12"/>
        <v>13.694338778250168</v>
      </c>
      <c r="K80" s="206"/>
      <c r="L80" s="139">
        <v>0.5013888888888889</v>
      </c>
      <c r="M80" s="194" t="s">
        <v>315</v>
      </c>
      <c r="N80" s="115">
        <v>15</v>
      </c>
      <c r="O80" s="116">
        <v>17.13</v>
      </c>
      <c r="P80" s="214">
        <f t="shared" si="13"/>
        <v>13.345981485721762</v>
      </c>
      <c r="Q80" s="115">
        <v>30</v>
      </c>
      <c r="R80" s="208">
        <f>I80+O80-60</f>
        <v>10.929999999999993</v>
      </c>
      <c r="S80" s="121"/>
      <c r="T80" s="121">
        <v>5</v>
      </c>
      <c r="U80" s="121"/>
    </row>
    <row r="81" spans="1:21" ht="15.75" thickBot="1">
      <c r="A81" s="164">
        <v>63</v>
      </c>
      <c r="B81" s="105" t="s">
        <v>97</v>
      </c>
      <c r="C81" s="106" t="s">
        <v>9</v>
      </c>
      <c r="D81" s="106"/>
      <c r="E81" s="231" t="s">
        <v>61</v>
      </c>
      <c r="F81" s="176" t="s">
        <v>316</v>
      </c>
      <c r="G81" s="161" t="s">
        <v>317</v>
      </c>
      <c r="H81" s="173">
        <v>16</v>
      </c>
      <c r="I81" s="136">
        <v>37</v>
      </c>
      <c r="J81" s="137">
        <f t="shared" si="12"/>
        <v>12.276830491474422</v>
      </c>
      <c r="K81" s="206"/>
      <c r="L81" s="139">
        <v>0.5034722222222222</v>
      </c>
      <c r="M81" s="194" t="s">
        <v>318</v>
      </c>
      <c r="N81" s="115">
        <v>15</v>
      </c>
      <c r="O81" s="116">
        <v>42.97</v>
      </c>
      <c r="P81" s="214">
        <f t="shared" si="13"/>
        <v>12.980264483493642</v>
      </c>
      <c r="Q81" s="115">
        <v>32</v>
      </c>
      <c r="R81" s="208">
        <f>I81+O81-60</f>
        <v>19.97</v>
      </c>
      <c r="S81" s="121"/>
      <c r="T81" s="121">
        <v>6</v>
      </c>
      <c r="U81" s="195">
        <v>1</v>
      </c>
    </row>
    <row r="82" spans="1:21" ht="15.75" thickBot="1">
      <c r="A82" s="164">
        <v>65</v>
      </c>
      <c r="B82" s="132" t="s">
        <v>98</v>
      </c>
      <c r="C82" s="106" t="s">
        <v>8</v>
      </c>
      <c r="D82" s="106"/>
      <c r="E82" s="186"/>
      <c r="F82" s="176" t="s">
        <v>319</v>
      </c>
      <c r="G82" s="161" t="s">
        <v>320</v>
      </c>
      <c r="H82" s="173">
        <v>19</v>
      </c>
      <c r="I82" s="136">
        <v>1.1</v>
      </c>
      <c r="J82" s="137">
        <f t="shared" si="12"/>
        <v>10.726491981421436</v>
      </c>
      <c r="K82" s="206"/>
      <c r="L82" s="139">
        <v>0.5048611111111111</v>
      </c>
      <c r="M82" s="194" t="s">
        <v>321</v>
      </c>
      <c r="N82" s="115">
        <v>16</v>
      </c>
      <c r="O82" s="116">
        <v>40.52</v>
      </c>
      <c r="P82" s="214">
        <f t="shared" si="13"/>
        <v>12.233638507975853</v>
      </c>
      <c r="Q82" s="115">
        <v>35</v>
      </c>
      <c r="R82" s="208">
        <f>I82+O82</f>
        <v>41.620000000000005</v>
      </c>
      <c r="S82" s="121"/>
      <c r="T82" s="121">
        <v>7</v>
      </c>
      <c r="U82" s="121"/>
    </row>
    <row r="83" spans="1:21" ht="15.75" thickBot="1">
      <c r="A83" s="164">
        <v>67</v>
      </c>
      <c r="B83" s="105" t="s">
        <v>18</v>
      </c>
      <c r="C83" s="106" t="s">
        <v>8</v>
      </c>
      <c r="D83" s="106"/>
      <c r="E83" s="231" t="s">
        <v>61</v>
      </c>
      <c r="F83" s="199" t="s">
        <v>322</v>
      </c>
      <c r="G83" s="200" t="s">
        <v>323</v>
      </c>
      <c r="H83" s="177">
        <v>18</v>
      </c>
      <c r="I83" s="145">
        <v>37.1</v>
      </c>
      <c r="J83" s="146">
        <f t="shared" si="12"/>
        <v>10.956942082177067</v>
      </c>
      <c r="K83" s="209"/>
      <c r="L83" s="148">
        <v>0.5041666666666667</v>
      </c>
      <c r="M83" s="201" t="s">
        <v>324</v>
      </c>
      <c r="N83" s="150">
        <v>17</v>
      </c>
      <c r="O83" s="151">
        <v>34.02</v>
      </c>
      <c r="P83" s="218">
        <f t="shared" si="13"/>
        <v>11.612682871292765</v>
      </c>
      <c r="Q83" s="219">
        <v>36</v>
      </c>
      <c r="R83" s="210">
        <f>I83+O83-60</f>
        <v>11.120000000000005</v>
      </c>
      <c r="S83" s="140"/>
      <c r="T83" s="140">
        <v>8</v>
      </c>
      <c r="U83" s="227">
        <v>2</v>
      </c>
    </row>
    <row r="84" spans="10:11" ht="15">
      <c r="J84" s="185"/>
      <c r="K84" s="194"/>
    </row>
    <row r="86" ht="12.75">
      <c r="K86" s="194"/>
    </row>
    <row r="87" ht="12.75">
      <c r="K87" s="194"/>
    </row>
    <row r="88" spans="2:12" ht="12.75">
      <c r="B88" s="237" t="s">
        <v>325</v>
      </c>
      <c r="C88" s="189"/>
      <c r="D88" s="189"/>
      <c r="E88" s="97" t="s">
        <v>326</v>
      </c>
      <c r="F88" s="97" t="s">
        <v>327</v>
      </c>
      <c r="G88" s="238" t="s">
        <v>328</v>
      </c>
      <c r="H88" s="239" t="s">
        <v>329</v>
      </c>
      <c r="I88" s="240" t="s">
        <v>330</v>
      </c>
      <c r="J88" s="241" t="s">
        <v>331</v>
      </c>
      <c r="K88" s="242" t="s">
        <v>34</v>
      </c>
      <c r="L88" s="243" t="s">
        <v>42</v>
      </c>
    </row>
    <row r="89" spans="2:12" ht="12.75">
      <c r="B89" s="96" t="s">
        <v>332</v>
      </c>
      <c r="C89" s="189" t="s">
        <v>8</v>
      </c>
      <c r="D89" s="189" t="s">
        <v>333</v>
      </c>
      <c r="E89" s="189">
        <v>5</v>
      </c>
      <c r="F89" s="244">
        <v>0.325</v>
      </c>
      <c r="G89" s="245">
        <v>0.0019444444444444442</v>
      </c>
      <c r="H89" s="246">
        <v>0.5277777777777778</v>
      </c>
      <c r="I89" s="247" t="s">
        <v>334</v>
      </c>
      <c r="J89" s="248" t="s">
        <v>335</v>
      </c>
      <c r="K89" s="249">
        <v>0.0036778935185185183</v>
      </c>
      <c r="L89" s="141">
        <v>1</v>
      </c>
    </row>
    <row r="90" spans="2:12" ht="12.75">
      <c r="B90" s="149" t="s">
        <v>336</v>
      </c>
      <c r="C90" s="201" t="s">
        <v>11</v>
      </c>
      <c r="D90" s="201" t="s">
        <v>337</v>
      </c>
      <c r="E90" s="201">
        <v>0</v>
      </c>
      <c r="F90" s="250">
        <v>0.13680555555555554</v>
      </c>
      <c r="G90" s="251">
        <v>0.0022800925925925927</v>
      </c>
      <c r="H90" s="252">
        <v>0.5284722222222222</v>
      </c>
      <c r="I90" s="253" t="s">
        <v>338</v>
      </c>
      <c r="J90" s="254" t="s">
        <v>339</v>
      </c>
      <c r="K90" s="255">
        <v>0.0045839120370370365</v>
      </c>
      <c r="L90" s="140">
        <v>2</v>
      </c>
    </row>
    <row r="91" spans="2:12" ht="12.75">
      <c r="B91" s="96" t="s">
        <v>340</v>
      </c>
      <c r="C91" s="189"/>
      <c r="D91" s="189" t="s">
        <v>341</v>
      </c>
      <c r="E91" s="189">
        <v>7</v>
      </c>
      <c r="F91" s="244">
        <v>0.40138888888888885</v>
      </c>
      <c r="G91" s="245">
        <v>0.0018287037037037037</v>
      </c>
      <c r="H91" s="256" t="s">
        <v>44</v>
      </c>
      <c r="I91" s="247"/>
      <c r="J91" s="248"/>
      <c r="K91" s="97"/>
      <c r="L91" s="141"/>
    </row>
    <row r="92" spans="2:12" ht="12.75">
      <c r="B92" s="149" t="s">
        <v>23</v>
      </c>
      <c r="C92" s="201" t="s">
        <v>8</v>
      </c>
      <c r="D92" s="201" t="s">
        <v>342</v>
      </c>
      <c r="E92" s="201">
        <v>4</v>
      </c>
      <c r="F92" s="250">
        <v>0.2902777777777778</v>
      </c>
      <c r="G92" s="257">
        <v>0.0020601851851851853</v>
      </c>
      <c r="H92" s="252">
        <v>0.5291666666666667</v>
      </c>
      <c r="I92" s="253" t="s">
        <v>343</v>
      </c>
      <c r="J92" s="254" t="s">
        <v>344</v>
      </c>
      <c r="K92" s="255">
        <v>0.0038732638888888883</v>
      </c>
      <c r="L92" s="140">
        <v>1</v>
      </c>
    </row>
    <row r="93" spans="2:12" ht="12.75">
      <c r="B93" s="96" t="s">
        <v>345</v>
      </c>
      <c r="C93" s="189" t="s">
        <v>8</v>
      </c>
      <c r="D93" s="189" t="s">
        <v>346</v>
      </c>
      <c r="E93" s="189">
        <v>6</v>
      </c>
      <c r="F93" s="244">
        <v>0.34722222222222227</v>
      </c>
      <c r="G93" s="245">
        <v>0.0016203703703703703</v>
      </c>
      <c r="H93" s="246">
        <v>0.5298611111111111</v>
      </c>
      <c r="I93" s="247" t="s">
        <v>347</v>
      </c>
      <c r="J93" s="248" t="s">
        <v>348</v>
      </c>
      <c r="K93" s="249">
        <v>0.003226157407407408</v>
      </c>
      <c r="L93" s="141">
        <v>1</v>
      </c>
    </row>
    <row r="94" spans="2:12" ht="12.75">
      <c r="B94" s="114" t="s">
        <v>60</v>
      </c>
      <c r="C94" s="194" t="s">
        <v>11</v>
      </c>
      <c r="D94" s="194" t="s">
        <v>349</v>
      </c>
      <c r="E94" s="194">
        <v>2</v>
      </c>
      <c r="F94" s="232">
        <v>0.0031076388888888885</v>
      </c>
      <c r="G94" s="258">
        <v>0.00171875</v>
      </c>
      <c r="H94" s="259">
        <v>0.5305555555555556</v>
      </c>
      <c r="I94" s="260" t="s">
        <v>350</v>
      </c>
      <c r="J94" s="261" t="s">
        <v>351</v>
      </c>
      <c r="K94" s="262">
        <v>0.0034927083333333333</v>
      </c>
      <c r="L94" s="121">
        <v>2</v>
      </c>
    </row>
    <row r="95" spans="2:12" ht="12.75">
      <c r="B95" s="114" t="s">
        <v>352</v>
      </c>
      <c r="C95" s="194" t="s">
        <v>8</v>
      </c>
      <c r="D95" s="194" t="s">
        <v>346</v>
      </c>
      <c r="E95" s="194">
        <v>1</v>
      </c>
      <c r="F95" s="232">
        <v>0.0025983796296296297</v>
      </c>
      <c r="G95" s="258">
        <v>0.0019039351851851854</v>
      </c>
      <c r="H95" s="259">
        <v>0.53125</v>
      </c>
      <c r="I95" s="260" t="s">
        <v>353</v>
      </c>
      <c r="J95" s="261" t="s">
        <v>354</v>
      </c>
      <c r="K95" s="262">
        <v>0.0037782407407407413</v>
      </c>
      <c r="L95" s="121">
        <v>3</v>
      </c>
    </row>
    <row r="96" spans="2:12" ht="12.75">
      <c r="B96" s="149" t="s">
        <v>355</v>
      </c>
      <c r="C96" s="201" t="s">
        <v>11</v>
      </c>
      <c r="D96" s="201" t="s">
        <v>349</v>
      </c>
      <c r="E96" s="201">
        <v>3</v>
      </c>
      <c r="F96" s="250">
        <v>0.24305555555555555</v>
      </c>
      <c r="G96" s="257">
        <v>0.001967592592592593</v>
      </c>
      <c r="H96" s="252">
        <v>0.5319444444444444</v>
      </c>
      <c r="I96" s="253" t="s">
        <v>356</v>
      </c>
      <c r="J96" s="254" t="s">
        <v>357</v>
      </c>
      <c r="K96" s="255">
        <v>0.0038023148148148152</v>
      </c>
      <c r="L96" s="140">
        <v>4</v>
      </c>
    </row>
    <row r="97" spans="2:12" ht="12.75">
      <c r="B97" s="263" t="s">
        <v>358</v>
      </c>
      <c r="C97" s="102" t="s">
        <v>8</v>
      </c>
      <c r="D97" s="102" t="s">
        <v>349</v>
      </c>
      <c r="E97" s="102"/>
      <c r="F97" s="102"/>
      <c r="G97" s="264"/>
      <c r="H97" s="265">
        <v>0.5326388888888889</v>
      </c>
      <c r="I97" s="266" t="s">
        <v>359</v>
      </c>
      <c r="J97" s="267" t="s">
        <v>360</v>
      </c>
      <c r="K97" s="103"/>
      <c r="L97" s="171"/>
    </row>
    <row r="98" ht="12.75">
      <c r="J98" s="268"/>
    </row>
  </sheetData>
  <sheetProtection/>
  <mergeCells count="2">
    <mergeCell ref="N1:O1"/>
    <mergeCell ref="Q1:R1"/>
  </mergeCells>
  <printOptions/>
  <pageMargins left="0.75" right="0.75" top="1" bottom="1" header="0.5" footer="0.5"/>
  <pageSetup orientation="portrait" paperSize="9" scale="78" r:id="rId1"/>
  <rowBreaks count="1" manualBreakCount="1">
    <brk id="5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 </cp:lastModifiedBy>
  <cp:lastPrinted>2011-05-02T09:34:07Z</cp:lastPrinted>
  <dcterms:created xsi:type="dcterms:W3CDTF">2005-02-23T19:57:03Z</dcterms:created>
  <dcterms:modified xsi:type="dcterms:W3CDTF">2011-05-25T17:23:12Z</dcterms:modified>
  <cp:category/>
  <cp:version/>
  <cp:contentType/>
  <cp:contentStatus/>
</cp:coreProperties>
</file>